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b4\Documents\240405_Neue Interne Arbeitsversion Arbeitshilfen\"/>
    </mc:Choice>
  </mc:AlternateContent>
  <bookViews>
    <workbookView xWindow="0" yWindow="0" windowWidth="35835" windowHeight="17100"/>
  </bookViews>
  <sheets>
    <sheet name="Vogelarten" sheetId="1" r:id="rId1"/>
    <sheet name="Tabelle1" sheetId="2" r:id="rId2"/>
  </sheets>
  <definedNames>
    <definedName name="_xlnm._FilterDatabase" localSheetId="0" hidden="1">Vogelarten!$B$8:$BO$260</definedName>
    <definedName name="_xlnm.Print_Area" localSheetId="0">Vogelarten!$A$8:$BD$261</definedName>
    <definedName name="Excel_BuiltIn__FilterDatabase_1">Vogelarten!$A$9:$BD$260</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85" i="1" l="1"/>
  <c r="BA185" i="1"/>
  <c r="BB129" i="1"/>
  <c r="BA129" i="1"/>
  <c r="AV113" i="1"/>
  <c r="AU113" i="1"/>
  <c r="AT113" i="1"/>
  <c r="AS113" i="1"/>
  <c r="AM113" i="1"/>
  <c r="BB113" i="1"/>
  <c r="BA113" i="1"/>
  <c r="AN113" i="1"/>
  <c r="AT260" i="1"/>
  <c r="AS260" i="1"/>
  <c r="AT251" i="1"/>
  <c r="AS251" i="1"/>
  <c r="AT250" i="1"/>
  <c r="AS250" i="1"/>
  <c r="AT249" i="1"/>
  <c r="AS249" i="1"/>
  <c r="AT248" i="1"/>
  <c r="AS248" i="1"/>
  <c r="AT246" i="1"/>
  <c r="AS246" i="1"/>
  <c r="AT245" i="1"/>
  <c r="AS245" i="1"/>
  <c r="AT244" i="1"/>
  <c r="AS244" i="1"/>
  <c r="AT243" i="1"/>
  <c r="AS243" i="1"/>
  <c r="AT242" i="1"/>
  <c r="AS242" i="1"/>
  <c r="AT241" i="1"/>
  <c r="AS241" i="1"/>
  <c r="AT240" i="1"/>
  <c r="AS240" i="1"/>
  <c r="AT238" i="1"/>
  <c r="AS238" i="1"/>
  <c r="AT235" i="1"/>
  <c r="AS235" i="1"/>
  <c r="AT234" i="1"/>
  <c r="AS234" i="1"/>
  <c r="AT233" i="1"/>
  <c r="AS233" i="1"/>
  <c r="AT232" i="1"/>
  <c r="AS232" i="1"/>
  <c r="AT231" i="1"/>
  <c r="AS231" i="1"/>
  <c r="AT230" i="1"/>
  <c r="AS230" i="1"/>
  <c r="AT229" i="1"/>
  <c r="AS229" i="1"/>
  <c r="AT228" i="1"/>
  <c r="AS228" i="1"/>
  <c r="AT227" i="1"/>
  <c r="AS227" i="1"/>
  <c r="AT226" i="1"/>
  <c r="AS226" i="1"/>
  <c r="AT225" i="1"/>
  <c r="AS225" i="1"/>
  <c r="AT224" i="1"/>
  <c r="AS224" i="1"/>
  <c r="AT223" i="1"/>
  <c r="AS223" i="1"/>
  <c r="AT222" i="1"/>
  <c r="AS222" i="1"/>
  <c r="AT221" i="1"/>
  <c r="AS221" i="1"/>
  <c r="AT219" i="1"/>
  <c r="AS219" i="1"/>
  <c r="AT218" i="1"/>
  <c r="AS218" i="1"/>
  <c r="AT217" i="1"/>
  <c r="AS217" i="1"/>
  <c r="AT216" i="1"/>
  <c r="AS216" i="1"/>
  <c r="AT215" i="1"/>
  <c r="AS215" i="1"/>
  <c r="AT214" i="1"/>
  <c r="AS214" i="1"/>
  <c r="AT211" i="1"/>
  <c r="AS211" i="1"/>
  <c r="AT210" i="1"/>
  <c r="AS210" i="1"/>
  <c r="AT209" i="1"/>
  <c r="AS209" i="1"/>
  <c r="AT208" i="1"/>
  <c r="AS208" i="1"/>
  <c r="AT207" i="1"/>
  <c r="AS207" i="1"/>
  <c r="AT206" i="1"/>
  <c r="AS206" i="1"/>
  <c r="AT205" i="1"/>
  <c r="AS205" i="1"/>
  <c r="AT204" i="1"/>
  <c r="AS204" i="1"/>
  <c r="AT202" i="1"/>
  <c r="AS202" i="1"/>
  <c r="AT201" i="1"/>
  <c r="AS201" i="1"/>
  <c r="AT200" i="1"/>
  <c r="AS200" i="1"/>
  <c r="AT199" i="1"/>
  <c r="AS199" i="1"/>
  <c r="AT197" i="1"/>
  <c r="AS197" i="1"/>
  <c r="AT194" i="1"/>
  <c r="AS194" i="1"/>
  <c r="AT193" i="1"/>
  <c r="AS193" i="1"/>
  <c r="AT192" i="1"/>
  <c r="AS192" i="1"/>
  <c r="AT191" i="1"/>
  <c r="AS191" i="1"/>
  <c r="AT189" i="1"/>
  <c r="AS189" i="1"/>
  <c r="AT188" i="1"/>
  <c r="AS188" i="1"/>
  <c r="AT187" i="1"/>
  <c r="AS187" i="1"/>
  <c r="AT186" i="1"/>
  <c r="AS186" i="1"/>
  <c r="AT185" i="1"/>
  <c r="AS185" i="1"/>
  <c r="AT184" i="1"/>
  <c r="AS184" i="1"/>
  <c r="AT182" i="1"/>
  <c r="AS182" i="1"/>
  <c r="AT180" i="1"/>
  <c r="AS180" i="1"/>
  <c r="AT179" i="1"/>
  <c r="AS179" i="1"/>
  <c r="AT178" i="1"/>
  <c r="AS178" i="1"/>
  <c r="AT177" i="1"/>
  <c r="AS177" i="1"/>
  <c r="AT175" i="1"/>
  <c r="AS175" i="1"/>
  <c r="AT174" i="1"/>
  <c r="AS174" i="1"/>
  <c r="AT173" i="1"/>
  <c r="AS173" i="1"/>
  <c r="AT172" i="1"/>
  <c r="AS172" i="1"/>
  <c r="AT171" i="1"/>
  <c r="AS171" i="1"/>
  <c r="AT170" i="1"/>
  <c r="AS170" i="1"/>
  <c r="AT169" i="1"/>
  <c r="AS169" i="1"/>
  <c r="AT168" i="1"/>
  <c r="AS168" i="1"/>
  <c r="AT167" i="1"/>
  <c r="AS167" i="1"/>
  <c r="AT161" i="1"/>
  <c r="AS161" i="1"/>
  <c r="AT159" i="1"/>
  <c r="AS159" i="1"/>
  <c r="AT158" i="1"/>
  <c r="AS158" i="1"/>
  <c r="AT157" i="1"/>
  <c r="AS157" i="1"/>
  <c r="AT156" i="1"/>
  <c r="AS156" i="1"/>
  <c r="AT152" i="1"/>
  <c r="AS152" i="1"/>
  <c r="AT151" i="1"/>
  <c r="AS151" i="1"/>
  <c r="AT150" i="1"/>
  <c r="AS150" i="1"/>
  <c r="AT149" i="1"/>
  <c r="AS149" i="1"/>
  <c r="AT148" i="1"/>
  <c r="AS148" i="1"/>
  <c r="AT146" i="1"/>
  <c r="AS146" i="1"/>
  <c r="AT145" i="1"/>
  <c r="AS145" i="1"/>
  <c r="AT143" i="1"/>
  <c r="AS143" i="1"/>
  <c r="AT142" i="1"/>
  <c r="AS142" i="1"/>
  <c r="AT141" i="1"/>
  <c r="AS141" i="1"/>
  <c r="AT140" i="1"/>
  <c r="AS140" i="1"/>
  <c r="AT135" i="1"/>
  <c r="AS135" i="1"/>
  <c r="AT133" i="1"/>
  <c r="AS133" i="1"/>
  <c r="AT132" i="1"/>
  <c r="AS132" i="1"/>
  <c r="AT128" i="1"/>
  <c r="AS128" i="1"/>
  <c r="AT127" i="1"/>
  <c r="AS127" i="1"/>
  <c r="AT126" i="1"/>
  <c r="AS126" i="1"/>
  <c r="AT124" i="1"/>
  <c r="AS124" i="1"/>
  <c r="AT123" i="1"/>
  <c r="AS123" i="1"/>
  <c r="AT122" i="1"/>
  <c r="AS122" i="1"/>
  <c r="AT120" i="1"/>
  <c r="AS120" i="1"/>
  <c r="AT119" i="1"/>
  <c r="AS119" i="1"/>
  <c r="AT117" i="1"/>
  <c r="AS117" i="1"/>
  <c r="AT116" i="1"/>
  <c r="AS116" i="1"/>
  <c r="AT115" i="1"/>
  <c r="AS115" i="1"/>
  <c r="AT112" i="1"/>
  <c r="AS112" i="1"/>
  <c r="AT111" i="1"/>
  <c r="AS111" i="1"/>
  <c r="AT109" i="1"/>
  <c r="AS109" i="1"/>
  <c r="AT108" i="1"/>
  <c r="AS108" i="1"/>
  <c r="AT107" i="1"/>
  <c r="AS107" i="1"/>
  <c r="AT105" i="1"/>
  <c r="AS105" i="1"/>
  <c r="AT104" i="1"/>
  <c r="AS104" i="1"/>
  <c r="AT103" i="1"/>
  <c r="AS103" i="1"/>
  <c r="AT102" i="1"/>
  <c r="AS102" i="1"/>
  <c r="AT100" i="1"/>
  <c r="AS100" i="1"/>
  <c r="AT99" i="1"/>
  <c r="AS99" i="1"/>
  <c r="AT98" i="1"/>
  <c r="AS98" i="1"/>
  <c r="AT97" i="1"/>
  <c r="AS97" i="1"/>
  <c r="AT96" i="1"/>
  <c r="AS96" i="1"/>
  <c r="AT94" i="1"/>
  <c r="AS94" i="1"/>
  <c r="AT93" i="1"/>
  <c r="AS93" i="1"/>
  <c r="AT92" i="1"/>
  <c r="AS92" i="1"/>
  <c r="AT89" i="1"/>
  <c r="AS89" i="1"/>
  <c r="AT88" i="1"/>
  <c r="AS88" i="1"/>
  <c r="AT86" i="1"/>
  <c r="AS86" i="1"/>
  <c r="AT85" i="1"/>
  <c r="AS85" i="1"/>
  <c r="AT84" i="1"/>
  <c r="AS84" i="1"/>
  <c r="AT83" i="1"/>
  <c r="AS83" i="1"/>
  <c r="AT82" i="1"/>
  <c r="AS82" i="1"/>
  <c r="AT81" i="1"/>
  <c r="AS81" i="1"/>
  <c r="AT80" i="1"/>
  <c r="AS80" i="1"/>
  <c r="AT79" i="1"/>
  <c r="AS79" i="1"/>
  <c r="AT78" i="1"/>
  <c r="AS78" i="1"/>
  <c r="AT77" i="1"/>
  <c r="AS77" i="1"/>
  <c r="AT74" i="1"/>
  <c r="AS74" i="1"/>
  <c r="AT72" i="1"/>
  <c r="AS72" i="1"/>
  <c r="AT71" i="1"/>
  <c r="AS71" i="1"/>
  <c r="AT70" i="1"/>
  <c r="AS70" i="1"/>
  <c r="AT69" i="1"/>
  <c r="AS69" i="1"/>
  <c r="AT68" i="1"/>
  <c r="AS68" i="1"/>
  <c r="AT66" i="1"/>
  <c r="AS66" i="1"/>
  <c r="AT65" i="1"/>
  <c r="AS65" i="1"/>
  <c r="AT64" i="1"/>
  <c r="AS64" i="1"/>
  <c r="AT63" i="1"/>
  <c r="AS63" i="1"/>
  <c r="AT62" i="1"/>
  <c r="AS62" i="1"/>
  <c r="AT61" i="1"/>
  <c r="AS61" i="1"/>
  <c r="AT60" i="1"/>
  <c r="AS60" i="1"/>
  <c r="AT59" i="1"/>
  <c r="AS59" i="1"/>
  <c r="AT58" i="1"/>
  <c r="AS58" i="1"/>
  <c r="AT57" i="1"/>
  <c r="AS57" i="1"/>
  <c r="AT56" i="1"/>
  <c r="AS56" i="1"/>
  <c r="AT55" i="1"/>
  <c r="AS55" i="1"/>
  <c r="AT54" i="1"/>
  <c r="AS54" i="1"/>
  <c r="AT53" i="1"/>
  <c r="AS53" i="1"/>
  <c r="AT52" i="1"/>
  <c r="AS52" i="1"/>
  <c r="AT51" i="1"/>
  <c r="AS51" i="1"/>
  <c r="AT50" i="1"/>
  <c r="AS50" i="1"/>
  <c r="AT49" i="1"/>
  <c r="AS49" i="1"/>
  <c r="AT47" i="1"/>
  <c r="AS47" i="1"/>
  <c r="AT46" i="1"/>
  <c r="AS46" i="1"/>
  <c r="AT45" i="1"/>
  <c r="AS45" i="1"/>
  <c r="AT42" i="1"/>
  <c r="AS42" i="1"/>
  <c r="AT40" i="1"/>
  <c r="AS40" i="1"/>
  <c r="AT39" i="1"/>
  <c r="AS39" i="1"/>
  <c r="AT37" i="1"/>
  <c r="AS37" i="1"/>
  <c r="AT36" i="1"/>
  <c r="AS36" i="1"/>
  <c r="AT35" i="1"/>
  <c r="AS35" i="1"/>
  <c r="AT32" i="1"/>
  <c r="AS32" i="1"/>
  <c r="AT31" i="1"/>
  <c r="AS31" i="1"/>
  <c r="AT30" i="1"/>
  <c r="AS30" i="1"/>
  <c r="AT29" i="1"/>
  <c r="AS29" i="1"/>
  <c r="AT28" i="1"/>
  <c r="AS28" i="1"/>
  <c r="AT27" i="1"/>
  <c r="AS27" i="1"/>
  <c r="AT26" i="1"/>
  <c r="AS26" i="1"/>
  <c r="AT24" i="1"/>
  <c r="AS24" i="1"/>
  <c r="AT23" i="1"/>
  <c r="AS23" i="1"/>
  <c r="AT22" i="1"/>
  <c r="AS22" i="1"/>
  <c r="AT21" i="1"/>
  <c r="AS21" i="1"/>
  <c r="AT18" i="1"/>
  <c r="AS18" i="1"/>
  <c r="AT11" i="1"/>
  <c r="AS11" i="1"/>
  <c r="AT13" i="1"/>
  <c r="AS13" i="1"/>
  <c r="AT14" i="1"/>
  <c r="AS14" i="1"/>
  <c r="AT15" i="1"/>
  <c r="AS15" i="1"/>
  <c r="AT16" i="1"/>
  <c r="AS16" i="1"/>
  <c r="AS17" i="1"/>
  <c r="AT17" i="1"/>
  <c r="AM35" i="1"/>
  <c r="AM37" i="1"/>
  <c r="AM40" i="1"/>
  <c r="AM36" i="1"/>
  <c r="AM39" i="1"/>
  <c r="AM42" i="1"/>
  <c r="BB185" i="1"/>
  <c r="O185" i="1"/>
  <c r="BB192" i="1"/>
  <c r="BA192" i="1"/>
  <c r="BB9" i="1"/>
  <c r="BA9" i="1"/>
  <c r="BB244" i="1"/>
  <c r="BA244" i="1"/>
  <c r="BB191" i="1"/>
  <c r="BA191" i="1"/>
  <c r="BB193" i="1"/>
  <c r="BA193" i="1"/>
  <c r="BB194" i="1"/>
  <c r="BA194" i="1"/>
  <c r="BB161" i="1"/>
  <c r="BA161" i="1"/>
  <c r="BB11" i="1"/>
  <c r="BA11" i="1"/>
  <c r="BB13" i="1"/>
  <c r="BA13" i="1"/>
  <c r="BB18" i="1"/>
  <c r="BA18" i="1"/>
  <c r="BB135" i="1"/>
  <c r="BA135" i="1"/>
  <c r="BB15" i="1"/>
  <c r="BA15" i="1"/>
  <c r="BB260" i="1"/>
  <c r="BA260" i="1"/>
  <c r="BB255" i="1"/>
  <c r="BA255" i="1"/>
  <c r="BB251" i="1"/>
  <c r="BA251" i="1"/>
  <c r="BB250" i="1"/>
  <c r="BA250" i="1"/>
  <c r="BB249" i="1"/>
  <c r="BA249" i="1"/>
  <c r="BB248" i="1"/>
  <c r="BA248" i="1"/>
  <c r="BB246" i="1"/>
  <c r="BA246" i="1"/>
  <c r="BB243" i="1"/>
  <c r="BA243" i="1"/>
  <c r="BB242" i="1"/>
  <c r="BA242" i="1"/>
  <c r="BB241" i="1"/>
  <c r="BA241" i="1"/>
  <c r="BB240" i="1"/>
  <c r="BA240" i="1"/>
  <c r="BB238" i="1"/>
  <c r="BA238" i="1"/>
  <c r="BB235" i="1"/>
  <c r="BA235" i="1"/>
  <c r="BB234" i="1"/>
  <c r="BA234" i="1"/>
  <c r="BB233" i="1"/>
  <c r="BA233" i="1"/>
  <c r="BB232" i="1"/>
  <c r="BA232" i="1"/>
  <c r="BB231" i="1"/>
  <c r="BA231" i="1"/>
  <c r="BB230" i="1"/>
  <c r="BA230" i="1"/>
  <c r="BB229" i="1"/>
  <c r="BA229" i="1"/>
  <c r="BB228" i="1"/>
  <c r="BA228" i="1"/>
  <c r="BB227" i="1"/>
  <c r="BA227" i="1"/>
  <c r="BB226" i="1"/>
  <c r="BA226" i="1"/>
  <c r="BB225" i="1"/>
  <c r="BA225" i="1"/>
  <c r="BB224" i="1"/>
  <c r="BA224" i="1"/>
  <c r="BB223" i="1"/>
  <c r="BA223" i="1"/>
  <c r="BB222" i="1"/>
  <c r="BA222" i="1"/>
  <c r="BB221" i="1"/>
  <c r="BA221" i="1"/>
  <c r="BB219" i="1"/>
  <c r="BA219" i="1"/>
  <c r="BB218" i="1"/>
  <c r="BA218" i="1"/>
  <c r="BB217" i="1"/>
  <c r="BA217" i="1"/>
  <c r="BB216" i="1"/>
  <c r="BA216" i="1"/>
  <c r="BB214" i="1"/>
  <c r="BA214" i="1"/>
  <c r="BB211" i="1"/>
  <c r="BA211" i="1"/>
  <c r="BB210" i="1"/>
  <c r="BA210" i="1"/>
  <c r="BB209" i="1"/>
  <c r="BA209" i="1"/>
  <c r="BB208" i="1"/>
  <c r="BA208" i="1"/>
  <c r="BB207" i="1"/>
  <c r="BA207" i="1"/>
  <c r="BB206" i="1"/>
  <c r="BA206" i="1"/>
  <c r="BB204" i="1"/>
  <c r="BA204" i="1"/>
  <c r="BB202" i="1"/>
  <c r="BA202" i="1"/>
  <c r="BB201" i="1"/>
  <c r="BA201" i="1"/>
  <c r="BB200" i="1"/>
  <c r="BA200" i="1"/>
  <c r="BB199" i="1"/>
  <c r="BA199" i="1"/>
  <c r="BB189" i="1"/>
  <c r="BA189" i="1"/>
  <c r="BB188" i="1"/>
  <c r="BA188" i="1"/>
  <c r="BB187" i="1"/>
  <c r="BA187" i="1"/>
  <c r="BB186" i="1"/>
  <c r="BA186" i="1"/>
  <c r="BB184" i="1"/>
  <c r="BA184" i="1"/>
  <c r="BB182" i="1"/>
  <c r="BA182" i="1"/>
  <c r="BB180" i="1"/>
  <c r="BA180" i="1"/>
  <c r="BB179" i="1"/>
  <c r="BA179" i="1"/>
  <c r="BB178" i="1"/>
  <c r="BA178" i="1"/>
  <c r="BB177" i="1"/>
  <c r="BA177" i="1"/>
  <c r="BB175" i="1"/>
  <c r="BA175" i="1"/>
  <c r="BB174" i="1"/>
  <c r="BA174" i="1"/>
  <c r="BB173" i="1"/>
  <c r="BA173" i="1"/>
  <c r="BB172" i="1"/>
  <c r="BA172" i="1"/>
  <c r="BB171" i="1"/>
  <c r="BA171" i="1"/>
  <c r="BB170" i="1"/>
  <c r="BA170" i="1"/>
  <c r="BB169" i="1"/>
  <c r="BA169" i="1"/>
  <c r="BB168" i="1"/>
  <c r="BA168" i="1"/>
  <c r="BB167" i="1"/>
  <c r="BA167" i="1"/>
  <c r="BB158" i="1"/>
  <c r="BA158" i="1"/>
  <c r="BB157" i="1"/>
  <c r="BA157" i="1"/>
  <c r="BB156" i="1"/>
  <c r="BA156" i="1"/>
  <c r="BB152" i="1"/>
  <c r="BA152" i="1"/>
  <c r="BB151" i="1"/>
  <c r="BA151" i="1"/>
  <c r="BB150" i="1"/>
  <c r="BA150" i="1"/>
  <c r="BB149" i="1"/>
  <c r="BA149" i="1"/>
  <c r="BB148" i="1"/>
  <c r="BA148" i="1"/>
  <c r="BB146" i="1"/>
  <c r="BA146" i="1"/>
  <c r="BB145" i="1"/>
  <c r="BA145" i="1"/>
  <c r="BB143" i="1"/>
  <c r="BA143" i="1"/>
  <c r="BB142" i="1"/>
  <c r="BA142" i="1"/>
  <c r="BB141" i="1"/>
  <c r="BA141" i="1"/>
  <c r="BB140" i="1"/>
  <c r="BA140" i="1"/>
  <c r="BB132" i="1"/>
  <c r="BA132" i="1"/>
  <c r="BB126" i="1"/>
  <c r="BA126" i="1"/>
  <c r="BB128" i="1"/>
  <c r="BA128" i="1"/>
  <c r="BB123" i="1"/>
  <c r="BA123" i="1"/>
  <c r="BB122" i="1"/>
  <c r="BA122" i="1"/>
  <c r="BB119" i="1"/>
  <c r="BA119" i="1"/>
  <c r="BB117" i="1"/>
  <c r="BA117" i="1"/>
  <c r="BB116" i="1"/>
  <c r="BA116" i="1"/>
  <c r="BB115" i="1"/>
  <c r="BA115" i="1"/>
  <c r="BB112" i="1"/>
  <c r="BA112" i="1"/>
  <c r="BB111" i="1"/>
  <c r="BA111" i="1"/>
  <c r="BB109" i="1"/>
  <c r="BA109" i="1"/>
  <c r="BB108" i="1"/>
  <c r="BA108" i="1"/>
  <c r="BB107" i="1"/>
  <c r="BA107" i="1"/>
  <c r="BB105" i="1"/>
  <c r="BA105" i="1"/>
  <c r="BB104" i="1"/>
  <c r="BA104" i="1"/>
  <c r="BB102" i="1"/>
  <c r="BA102" i="1"/>
  <c r="BB100" i="1"/>
  <c r="BA100" i="1"/>
  <c r="BB99" i="1"/>
  <c r="BA99" i="1"/>
  <c r="BB98" i="1"/>
  <c r="BA98" i="1"/>
  <c r="BB97" i="1"/>
  <c r="BA97" i="1"/>
  <c r="BB96" i="1"/>
  <c r="BA96" i="1"/>
  <c r="BB94" i="1"/>
  <c r="BA94" i="1"/>
  <c r="BB93" i="1"/>
  <c r="BA93" i="1"/>
  <c r="BB92" i="1"/>
  <c r="BA92" i="1"/>
  <c r="BB89" i="1"/>
  <c r="BA89" i="1"/>
  <c r="BB88" i="1"/>
  <c r="BA88" i="1"/>
  <c r="BB86" i="1"/>
  <c r="BA86" i="1"/>
  <c r="BB85" i="1"/>
  <c r="BA85" i="1"/>
  <c r="BB84" i="1"/>
  <c r="BA84" i="1"/>
  <c r="BB83" i="1"/>
  <c r="BA83" i="1"/>
  <c r="BB82" i="1"/>
  <c r="BA82" i="1"/>
  <c r="BB81" i="1"/>
  <c r="BA81" i="1"/>
  <c r="BB80" i="1"/>
  <c r="BA80" i="1"/>
  <c r="BB78" i="1"/>
  <c r="BA78" i="1"/>
  <c r="BB77" i="1"/>
  <c r="BA77" i="1"/>
  <c r="BB74" i="1"/>
  <c r="BA74" i="1"/>
  <c r="BB72" i="1"/>
  <c r="BA72" i="1"/>
  <c r="BB71" i="1"/>
  <c r="BA71" i="1"/>
  <c r="BB70" i="1"/>
  <c r="BA70" i="1"/>
  <c r="BB69" i="1"/>
  <c r="BA69" i="1"/>
  <c r="BB68" i="1"/>
  <c r="BA68" i="1"/>
  <c r="BB54" i="1"/>
  <c r="BA54" i="1"/>
  <c r="BB22" i="1"/>
  <c r="BA22" i="1"/>
  <c r="BB66" i="1"/>
  <c r="BA66" i="1"/>
  <c r="BB65" i="1"/>
  <c r="BA65" i="1"/>
  <c r="BB64" i="1"/>
  <c r="BA64" i="1"/>
  <c r="BB63" i="1"/>
  <c r="BA63" i="1"/>
  <c r="BB62" i="1"/>
  <c r="BA62" i="1"/>
  <c r="BB61" i="1"/>
  <c r="BA61" i="1"/>
  <c r="BB60" i="1"/>
  <c r="BA60" i="1"/>
  <c r="BB59" i="1"/>
  <c r="BA59" i="1"/>
  <c r="BB58" i="1"/>
  <c r="BA58" i="1"/>
  <c r="BB57" i="1"/>
  <c r="BA57" i="1"/>
  <c r="BB56" i="1"/>
  <c r="BA56" i="1"/>
  <c r="BB55" i="1"/>
  <c r="BA55" i="1"/>
  <c r="BB52" i="1"/>
  <c r="BA52" i="1"/>
  <c r="BB51" i="1"/>
  <c r="BA51" i="1"/>
  <c r="BB50" i="1"/>
  <c r="BA50" i="1"/>
  <c r="BB49" i="1"/>
  <c r="BA49" i="1"/>
  <c r="BB47" i="1"/>
  <c r="BA47" i="1"/>
  <c r="BB46" i="1"/>
  <c r="BA46" i="1"/>
  <c r="BB45" i="1"/>
  <c r="BA45" i="1"/>
  <c r="BB42" i="1"/>
  <c r="BA42" i="1"/>
  <c r="BB40" i="1"/>
  <c r="BA40" i="1"/>
  <c r="BB39" i="1"/>
  <c r="BA39" i="1"/>
  <c r="BB37" i="1"/>
  <c r="BA37" i="1"/>
  <c r="BB36" i="1"/>
  <c r="BA36" i="1"/>
  <c r="BB35" i="1"/>
  <c r="BA35" i="1"/>
  <c r="BB32" i="1"/>
  <c r="BA32" i="1"/>
  <c r="BB30" i="1"/>
  <c r="BA30" i="1"/>
  <c r="BB29" i="1"/>
  <c r="BA29" i="1"/>
  <c r="BB28" i="1"/>
  <c r="BA28" i="1"/>
  <c r="BB27" i="1"/>
  <c r="BA27" i="1"/>
  <c r="BB26" i="1"/>
  <c r="BA26" i="1"/>
  <c r="BB24" i="1"/>
  <c r="BA24" i="1"/>
  <c r="BB23" i="1"/>
  <c r="BA23" i="1"/>
  <c r="BB21" i="1"/>
  <c r="BA21" i="1"/>
  <c r="BB17" i="1"/>
  <c r="BA17" i="1"/>
  <c r="BB14" i="1"/>
  <c r="BB16" i="1"/>
  <c r="BD16" i="1"/>
  <c r="BA16" i="1"/>
  <c r="BA14" i="1"/>
  <c r="O14" i="1"/>
  <c r="BC16" i="1"/>
  <c r="O192" i="1"/>
  <c r="O244" i="1"/>
  <c r="AM100" i="1"/>
  <c r="AM103" i="1"/>
  <c r="AM105" i="1"/>
  <c r="AM108" i="1"/>
  <c r="AM111" i="1"/>
  <c r="AM115" i="1"/>
  <c r="AM117" i="1"/>
  <c r="AM120" i="1"/>
  <c r="AM123" i="1"/>
  <c r="AM126" i="1"/>
  <c r="AM128" i="1"/>
  <c r="AM133" i="1"/>
  <c r="AM140" i="1"/>
  <c r="AM142" i="1"/>
  <c r="AM145" i="1"/>
  <c r="AM148" i="1"/>
  <c r="AM150" i="1"/>
  <c r="AM152" i="1"/>
  <c r="AM157" i="1"/>
  <c r="AM159" i="1"/>
  <c r="AM167" i="1"/>
  <c r="AM169" i="1"/>
  <c r="AM171" i="1"/>
  <c r="AM173" i="1"/>
  <c r="AM175" i="1"/>
  <c r="AM178" i="1"/>
  <c r="AM180" i="1"/>
  <c r="AM184" i="1"/>
  <c r="AM186" i="1"/>
  <c r="AM188" i="1"/>
  <c r="AM193" i="1"/>
  <c r="AM197" i="1"/>
  <c r="AM200" i="1"/>
  <c r="AM202" i="1"/>
  <c r="AM209" i="1"/>
  <c r="AM211" i="1"/>
  <c r="AM217" i="1"/>
  <c r="AM219" i="1"/>
  <c r="AM14" i="1"/>
  <c r="AM11" i="1"/>
  <c r="AM16" i="1"/>
  <c r="AM18" i="1"/>
  <c r="AM22" i="1"/>
  <c r="AM27" i="1"/>
  <c r="AM29" i="1"/>
  <c r="AM31" i="1"/>
  <c r="AM45" i="1"/>
  <c r="AM47" i="1"/>
  <c r="AM49" i="1"/>
  <c r="AM51" i="1"/>
  <c r="AM53" i="1"/>
  <c r="AM55" i="1"/>
  <c r="AM57" i="1"/>
  <c r="AM59" i="1"/>
  <c r="AM61" i="1"/>
  <c r="AM63" i="1"/>
  <c r="AM65" i="1"/>
  <c r="AM68" i="1"/>
  <c r="AM70" i="1"/>
  <c r="AM72" i="1"/>
  <c r="AM77" i="1"/>
  <c r="AM81" i="1"/>
  <c r="AM83" i="1"/>
  <c r="AM85" i="1"/>
  <c r="AM88" i="1"/>
  <c r="AM92" i="1"/>
  <c r="AM94" i="1"/>
  <c r="AM97" i="1"/>
  <c r="AM99" i="1"/>
  <c r="AM102" i="1"/>
  <c r="AM104" i="1"/>
  <c r="AM107" i="1"/>
  <c r="AM109" i="1"/>
  <c r="AM112" i="1"/>
  <c r="AM116" i="1"/>
  <c r="AM119" i="1"/>
  <c r="AM122" i="1"/>
  <c r="AM127" i="1"/>
  <c r="AM132" i="1"/>
  <c r="AM135" i="1"/>
  <c r="AM141" i="1"/>
  <c r="AM143" i="1"/>
  <c r="AM146" i="1"/>
  <c r="AM149" i="1"/>
  <c r="AM151" i="1"/>
  <c r="AM156" i="1"/>
  <c r="AM158" i="1"/>
  <c r="AM161" i="1"/>
  <c r="AM168" i="1"/>
  <c r="AM170" i="1"/>
  <c r="AM172" i="1"/>
  <c r="AM174" i="1"/>
  <c r="AM177" i="1"/>
  <c r="AM179" i="1"/>
  <c r="AM182" i="1"/>
  <c r="AM185" i="1"/>
  <c r="AM187" i="1"/>
  <c r="AM189" i="1"/>
  <c r="AM192" i="1"/>
  <c r="AM194" i="1"/>
  <c r="AM199" i="1"/>
  <c r="AM201" i="1"/>
  <c r="AM204" i="1"/>
  <c r="AM206" i="1"/>
  <c r="AM208" i="1"/>
  <c r="AM210" i="1"/>
  <c r="AM214" i="1"/>
  <c r="AM216" i="1"/>
  <c r="AM218" i="1"/>
  <c r="AM221" i="1"/>
  <c r="AM223" i="1"/>
  <c r="AM225" i="1"/>
  <c r="AM227" i="1"/>
  <c r="AM229" i="1"/>
  <c r="AM231" i="1"/>
  <c r="AM233" i="1"/>
  <c r="AM235" i="1"/>
  <c r="AM240" i="1"/>
  <c r="AM242" i="1"/>
  <c r="AM244" i="1"/>
  <c r="AM246" i="1"/>
  <c r="AM249" i="1"/>
  <c r="AM222" i="1"/>
  <c r="AM224" i="1"/>
  <c r="AM226" i="1"/>
  <c r="AM228" i="1"/>
  <c r="AM230" i="1"/>
  <c r="AM232" i="1"/>
  <c r="AM251" i="1"/>
  <c r="AM260" i="1"/>
  <c r="O21" i="1"/>
  <c r="O24" i="1"/>
  <c r="O27" i="1"/>
  <c r="AM15" i="1"/>
  <c r="AM13" i="1"/>
  <c r="AM17" i="1"/>
  <c r="AM21" i="1"/>
  <c r="AM23" i="1"/>
  <c r="AM26" i="1"/>
  <c r="AM28" i="1"/>
  <c r="AM30" i="1"/>
  <c r="AM32" i="1"/>
  <c r="AM46" i="1"/>
  <c r="AM50" i="1"/>
  <c r="AM52" i="1"/>
  <c r="AM54" i="1"/>
  <c r="AM56" i="1"/>
  <c r="AM58" i="1"/>
  <c r="AM60" i="1"/>
  <c r="AM62" i="1"/>
  <c r="AM64" i="1"/>
  <c r="AM66" i="1"/>
  <c r="AM69" i="1"/>
  <c r="AM71" i="1"/>
  <c r="AM74" i="1"/>
  <c r="AM78" i="1"/>
  <c r="AM80" i="1"/>
  <c r="AM82" i="1"/>
  <c r="AM84" i="1"/>
  <c r="AM86" i="1"/>
  <c r="AM89" i="1"/>
  <c r="AM93" i="1"/>
  <c r="AM96" i="1"/>
  <c r="AM205" i="1"/>
  <c r="AM207" i="1"/>
  <c r="AM234" i="1"/>
  <c r="AM238" i="1"/>
  <c r="AM241" i="1"/>
  <c r="AM243" i="1"/>
  <c r="AM245" i="1"/>
  <c r="AM248" i="1"/>
  <c r="AM250" i="1"/>
  <c r="O29" i="1"/>
  <c r="O32" i="1"/>
  <c r="O36" i="1"/>
  <c r="O39" i="1"/>
  <c r="O42" i="1"/>
  <c r="O46" i="1"/>
  <c r="O50" i="1"/>
  <c r="O52" i="1"/>
  <c r="O56" i="1"/>
  <c r="O58" i="1"/>
  <c r="O60" i="1"/>
  <c r="O62" i="1"/>
  <c r="O64" i="1"/>
  <c r="O66" i="1"/>
  <c r="O54" i="1"/>
  <c r="O69" i="1"/>
  <c r="O71" i="1"/>
  <c r="O74" i="1"/>
  <c r="O78" i="1"/>
  <c r="O81" i="1"/>
  <c r="O83" i="1"/>
  <c r="O85" i="1"/>
  <c r="O88" i="1"/>
  <c r="O92" i="1"/>
  <c r="O94" i="1"/>
  <c r="O97" i="1"/>
  <c r="O99" i="1"/>
  <c r="O102" i="1"/>
  <c r="O105" i="1"/>
  <c r="O108" i="1"/>
  <c r="O111" i="1"/>
  <c r="O115" i="1"/>
  <c r="O117" i="1"/>
  <c r="O122" i="1"/>
  <c r="O128" i="1"/>
  <c r="O132" i="1"/>
  <c r="O141" i="1"/>
  <c r="O143" i="1"/>
  <c r="O146" i="1"/>
  <c r="O149" i="1"/>
  <c r="O151" i="1"/>
  <c r="O156" i="1"/>
  <c r="O158" i="1"/>
  <c r="O168" i="1"/>
  <c r="O170" i="1"/>
  <c r="O172" i="1"/>
  <c r="O174" i="1"/>
  <c r="O177" i="1"/>
  <c r="O179" i="1"/>
  <c r="O182" i="1"/>
  <c r="O186" i="1"/>
  <c r="O188" i="1"/>
  <c r="O199" i="1"/>
  <c r="O201" i="1"/>
  <c r="O204" i="1"/>
  <c r="O207" i="1"/>
  <c r="O209" i="1"/>
  <c r="O211" i="1"/>
  <c r="O216" i="1"/>
  <c r="O218" i="1"/>
  <c r="O221" i="1"/>
  <c r="O223" i="1"/>
  <c r="O225" i="1"/>
  <c r="O229" i="1"/>
  <c r="O231" i="1"/>
  <c r="O233" i="1"/>
  <c r="O235" i="1"/>
  <c r="O240" i="1"/>
  <c r="O242" i="1"/>
  <c r="O246" i="1"/>
  <c r="O249" i="1"/>
  <c r="O251" i="1"/>
  <c r="O260" i="1"/>
  <c r="O222" i="1"/>
  <c r="O224" i="1"/>
  <c r="O226" i="1"/>
  <c r="O228" i="1"/>
  <c r="O230" i="1"/>
  <c r="O232" i="1"/>
  <c r="O234" i="1"/>
  <c r="O238" i="1"/>
  <c r="O241" i="1"/>
  <c r="O243" i="1"/>
  <c r="O248" i="1"/>
  <c r="O250" i="1"/>
  <c r="O255" i="1"/>
  <c r="AM24" i="1"/>
  <c r="O16" i="1"/>
  <c r="O17" i="1"/>
  <c r="O23" i="1"/>
  <c r="O26" i="1"/>
  <c r="O28" i="1"/>
  <c r="O30" i="1"/>
  <c r="O35" i="1"/>
  <c r="O37" i="1"/>
  <c r="O40" i="1"/>
  <c r="O45" i="1"/>
  <c r="O47" i="1"/>
  <c r="O49" i="1"/>
  <c r="O51" i="1"/>
  <c r="O55" i="1"/>
  <c r="O57" i="1"/>
  <c r="O59" i="1"/>
  <c r="O61" i="1"/>
  <c r="O63" i="1"/>
  <c r="O65" i="1"/>
  <c r="O22" i="1"/>
  <c r="O68" i="1"/>
  <c r="O70" i="1"/>
  <c r="O72" i="1"/>
  <c r="O77" i="1"/>
  <c r="O80" i="1"/>
  <c r="O82" i="1"/>
  <c r="O84" i="1"/>
  <c r="O86" i="1"/>
  <c r="O89" i="1"/>
  <c r="O93" i="1"/>
  <c r="O96" i="1"/>
  <c r="O98" i="1"/>
  <c r="O100" i="1"/>
  <c r="O104" i="1"/>
  <c r="O107" i="1"/>
  <c r="O109" i="1"/>
  <c r="O112" i="1"/>
  <c r="O116" i="1"/>
  <c r="O119" i="1"/>
  <c r="O123" i="1"/>
  <c r="O126" i="1"/>
  <c r="O140" i="1"/>
  <c r="O142" i="1"/>
  <c r="O145" i="1"/>
  <c r="O150" i="1"/>
  <c r="O157" i="1"/>
  <c r="O167" i="1"/>
  <c r="O169" i="1"/>
  <c r="O171" i="1"/>
  <c r="O173" i="1"/>
  <c r="O175" i="1"/>
  <c r="O178" i="1"/>
  <c r="O180" i="1"/>
  <c r="O184" i="1"/>
  <c r="O187" i="1"/>
  <c r="O200" i="1"/>
  <c r="O202" i="1"/>
  <c r="O206" i="1"/>
  <c r="O208" i="1"/>
  <c r="O210" i="1"/>
  <c r="O214" i="1"/>
  <c r="O217" i="1"/>
  <c r="O219" i="1"/>
  <c r="O227" i="1"/>
  <c r="O11" i="1"/>
  <c r="O9" i="1"/>
  <c r="O135" i="1"/>
  <c r="O13" i="1"/>
  <c r="O161" i="1"/>
  <c r="O152" i="1"/>
  <c r="O193" i="1"/>
  <c r="O148" i="1"/>
  <c r="O189" i="1"/>
  <c r="O15" i="1"/>
  <c r="O194" i="1"/>
  <c r="O191" i="1"/>
  <c r="O18" i="1"/>
  <c r="BD129" i="1"/>
  <c r="BC129" i="1"/>
  <c r="BD113" i="1"/>
  <c r="BC113" i="1"/>
  <c r="BD79" i="1"/>
  <c r="BC79" i="1"/>
  <c r="AV205" i="1"/>
  <c r="AU205" i="1"/>
  <c r="AN205" i="1"/>
  <c r="AV191" i="1"/>
  <c r="AU191" i="1"/>
  <c r="BD9" i="1"/>
  <c r="BC9" i="1"/>
  <c r="P9" i="1"/>
  <c r="AV66" i="1"/>
  <c r="AU66" i="1"/>
  <c r="BD66" i="1"/>
  <c r="BC66" i="1"/>
  <c r="BC36" i="1"/>
  <c r="AN66" i="1"/>
  <c r="P66" i="1"/>
  <c r="AV98" i="1"/>
  <c r="AU98" i="1"/>
  <c r="AN98" i="1"/>
  <c r="BD244" i="1"/>
  <c r="BC244" i="1"/>
  <c r="AV244" i="1"/>
  <c r="AU244" i="1"/>
  <c r="P244" i="1"/>
  <c r="AN244" i="1"/>
  <c r="BD24" i="1"/>
  <c r="BC24" i="1"/>
  <c r="P24" i="1"/>
  <c r="BD206" i="1"/>
  <c r="BC206" i="1"/>
  <c r="AV206" i="1"/>
  <c r="AU206" i="1"/>
  <c r="AV150" i="1"/>
  <c r="AU150" i="1"/>
  <c r="BD184" i="1"/>
  <c r="BC184" i="1"/>
  <c r="AV184" i="1"/>
  <c r="AU184" i="1"/>
  <c r="AV197" i="1"/>
  <c r="AU197" i="1"/>
  <c r="AV249" i="1"/>
  <c r="AU249" i="1"/>
  <c r="AV245" i="1"/>
  <c r="AU245" i="1"/>
  <c r="AV238" i="1"/>
  <c r="AU238" i="1"/>
  <c r="BD201" i="1"/>
  <c r="BC201" i="1"/>
  <c r="AV201" i="1"/>
  <c r="AU201" i="1"/>
  <c r="BD199" i="1"/>
  <c r="BC199" i="1"/>
  <c r="AV199" i="1"/>
  <c r="AU199" i="1"/>
  <c r="BD189" i="1"/>
  <c r="BC189" i="1"/>
  <c r="BD132" i="1"/>
  <c r="BC132" i="1"/>
  <c r="AV132" i="1"/>
  <c r="AU132" i="1"/>
  <c r="BD108" i="1"/>
  <c r="BC108" i="1"/>
  <c r="AV108" i="1"/>
  <c r="AU108" i="1"/>
  <c r="BD109" i="1"/>
  <c r="BC109" i="1"/>
  <c r="AV109" i="1"/>
  <c r="AU109" i="1"/>
  <c r="BD57" i="1"/>
  <c r="BC57" i="1"/>
  <c r="AV57" i="1"/>
  <c r="AU57" i="1"/>
  <c r="BD58" i="1"/>
  <c r="BC58" i="1"/>
  <c r="BD59" i="1"/>
  <c r="BC59" i="1"/>
  <c r="BD60" i="1"/>
  <c r="BC60" i="1"/>
  <c r="AV60" i="1"/>
  <c r="AU60" i="1"/>
  <c r="BD65" i="1"/>
  <c r="BC65" i="1"/>
  <c r="BD64" i="1"/>
  <c r="BC64" i="1"/>
  <c r="BD63" i="1"/>
  <c r="BC63" i="1"/>
  <c r="BD62" i="1"/>
  <c r="BC62" i="1"/>
  <c r="BD61" i="1"/>
  <c r="BC61" i="1"/>
  <c r="AV61" i="1"/>
  <c r="AU61" i="1"/>
  <c r="BD51" i="1"/>
  <c r="BC51" i="1"/>
  <c r="AV51" i="1"/>
  <c r="AU51" i="1"/>
  <c r="P57" i="1"/>
  <c r="P201" i="1"/>
  <c r="P58" i="1"/>
  <c r="P184" i="1"/>
  <c r="AN197" i="1"/>
  <c r="AN238" i="1"/>
  <c r="AN184" i="1"/>
  <c r="P206" i="1"/>
  <c r="AN51" i="1"/>
  <c r="AN61" i="1"/>
  <c r="AN57" i="1"/>
  <c r="AN109" i="1"/>
  <c r="P199" i="1"/>
  <c r="AN245" i="1"/>
  <c r="AN201" i="1"/>
  <c r="P51" i="1"/>
  <c r="P60" i="1"/>
  <c r="P109" i="1"/>
  <c r="AN199" i="1"/>
  <c r="P132" i="1"/>
  <c r="AN108" i="1"/>
  <c r="P189" i="1"/>
  <c r="AN206" i="1"/>
  <c r="P61" i="1"/>
  <c r="AN249" i="1"/>
  <c r="AN60" i="1"/>
  <c r="AN132" i="1"/>
  <c r="AN150" i="1"/>
  <c r="P108" i="1"/>
  <c r="AV135" i="1"/>
  <c r="AU135" i="1"/>
  <c r="AV133" i="1"/>
  <c r="AU133" i="1"/>
  <c r="AV24" i="1"/>
  <c r="AU24" i="1"/>
  <c r="AV127" i="1"/>
  <c r="AU127" i="1"/>
  <c r="AN133" i="1"/>
  <c r="AN127" i="1"/>
  <c r="AN135" i="1"/>
  <c r="AN24" i="1"/>
  <c r="BD202" i="1"/>
  <c r="BC202" i="1"/>
  <c r="AV115" i="1"/>
  <c r="AU115" i="1"/>
  <c r="BD115" i="1"/>
  <c r="BC115" i="1"/>
  <c r="BD255" i="1"/>
  <c r="BC255" i="1"/>
  <c r="BD260" i="1"/>
  <c r="BD251" i="1"/>
  <c r="BD250" i="1"/>
  <c r="BD249" i="1"/>
  <c r="BD248" i="1"/>
  <c r="BD246" i="1"/>
  <c r="BD245" i="1"/>
  <c r="BD243" i="1"/>
  <c r="BD242" i="1"/>
  <c r="BD241" i="1"/>
  <c r="BD240" i="1"/>
  <c r="BD238" i="1"/>
  <c r="BD235" i="1"/>
  <c r="BD234" i="1"/>
  <c r="BD233" i="1"/>
  <c r="BD232" i="1"/>
  <c r="BD231" i="1"/>
  <c r="BD230" i="1"/>
  <c r="BD229" i="1"/>
  <c r="BD228" i="1"/>
  <c r="BD227" i="1"/>
  <c r="BD226" i="1"/>
  <c r="BD225" i="1"/>
  <c r="BD224" i="1"/>
  <c r="BD223" i="1"/>
  <c r="BD222" i="1"/>
  <c r="BD221" i="1"/>
  <c r="BD219" i="1"/>
  <c r="BD218" i="1"/>
  <c r="BD217" i="1"/>
  <c r="BD216" i="1"/>
  <c r="BD214" i="1"/>
  <c r="BD211" i="1"/>
  <c r="BD210" i="1"/>
  <c r="BD209" i="1"/>
  <c r="BD208" i="1"/>
  <c r="BD207" i="1"/>
  <c r="BD204" i="1"/>
  <c r="BD200" i="1"/>
  <c r="BD194" i="1"/>
  <c r="BD193" i="1"/>
  <c r="BD192" i="1"/>
  <c r="BD188" i="1"/>
  <c r="BD187" i="1"/>
  <c r="BD186" i="1"/>
  <c r="BD185" i="1"/>
  <c r="P185" i="1"/>
  <c r="BD182" i="1"/>
  <c r="BC260" i="1"/>
  <c r="BC251" i="1"/>
  <c r="BC250" i="1"/>
  <c r="BC249" i="1"/>
  <c r="BC248" i="1"/>
  <c r="BC246" i="1"/>
  <c r="P246" i="1"/>
  <c r="BC245" i="1"/>
  <c r="BC243" i="1"/>
  <c r="BC242" i="1"/>
  <c r="BC241" i="1"/>
  <c r="BC240" i="1"/>
  <c r="BC238" i="1"/>
  <c r="BC235" i="1"/>
  <c r="BC234" i="1"/>
  <c r="BC233" i="1"/>
  <c r="BC232" i="1"/>
  <c r="BC231" i="1"/>
  <c r="BC230" i="1"/>
  <c r="BC229" i="1"/>
  <c r="BC228" i="1"/>
  <c r="BC227" i="1"/>
  <c r="BC226" i="1"/>
  <c r="BC225" i="1"/>
  <c r="BC224" i="1"/>
  <c r="BC223" i="1"/>
  <c r="BC222" i="1"/>
  <c r="BC221" i="1"/>
  <c r="BC219" i="1"/>
  <c r="BC218" i="1"/>
  <c r="BC217" i="1"/>
  <c r="BC216" i="1"/>
  <c r="BC214" i="1"/>
  <c r="BC211" i="1"/>
  <c r="BC210" i="1"/>
  <c r="BC209" i="1"/>
  <c r="BC208" i="1"/>
  <c r="BC207" i="1"/>
  <c r="BC204" i="1"/>
  <c r="BC200" i="1"/>
  <c r="BC194" i="1"/>
  <c r="BC193" i="1"/>
  <c r="BC192" i="1"/>
  <c r="BC188" i="1"/>
  <c r="BC187" i="1"/>
  <c r="BC186" i="1"/>
  <c r="BC182" i="1"/>
  <c r="BD180" i="1"/>
  <c r="BD179" i="1"/>
  <c r="BD178" i="1"/>
  <c r="BD177" i="1"/>
  <c r="BD175" i="1"/>
  <c r="BD174" i="1"/>
  <c r="BD173" i="1"/>
  <c r="BD172" i="1"/>
  <c r="BD171" i="1"/>
  <c r="BD170" i="1"/>
  <c r="BD169" i="1"/>
  <c r="BD168" i="1"/>
  <c r="BD167" i="1"/>
  <c r="BD161" i="1"/>
  <c r="BD159" i="1"/>
  <c r="BD158" i="1"/>
  <c r="BD157" i="1"/>
  <c r="BD156" i="1"/>
  <c r="BD152" i="1"/>
  <c r="BD151" i="1"/>
  <c r="BD150" i="1"/>
  <c r="BD149" i="1"/>
  <c r="BD148" i="1"/>
  <c r="BD146" i="1"/>
  <c r="BD145" i="1"/>
  <c r="BD143" i="1"/>
  <c r="BD142" i="1"/>
  <c r="BD141" i="1"/>
  <c r="BD140" i="1"/>
  <c r="BD135" i="1"/>
  <c r="BD128" i="1"/>
  <c r="BD126" i="1"/>
  <c r="BD123" i="1"/>
  <c r="BD122" i="1"/>
  <c r="BD119" i="1"/>
  <c r="BD117" i="1"/>
  <c r="BD116" i="1"/>
  <c r="BD112" i="1"/>
  <c r="BD111" i="1"/>
  <c r="BD107" i="1"/>
  <c r="BD105" i="1"/>
  <c r="BD104" i="1"/>
  <c r="BD102" i="1"/>
  <c r="BD100" i="1"/>
  <c r="BD99" i="1"/>
  <c r="BD98" i="1"/>
  <c r="BD97" i="1"/>
  <c r="BD96" i="1"/>
  <c r="BD94" i="1"/>
  <c r="BD93" i="1"/>
  <c r="BD92" i="1"/>
  <c r="BD89" i="1"/>
  <c r="BD88" i="1"/>
  <c r="BC180" i="1"/>
  <c r="BC179" i="1"/>
  <c r="BC178" i="1"/>
  <c r="BC177" i="1"/>
  <c r="BC175" i="1"/>
  <c r="BC174" i="1"/>
  <c r="BC173" i="1"/>
  <c r="BC172" i="1"/>
  <c r="BC171" i="1"/>
  <c r="BC170" i="1"/>
  <c r="BC169" i="1"/>
  <c r="BC168" i="1"/>
  <c r="BC167" i="1"/>
  <c r="BC161" i="1"/>
  <c r="BC158" i="1"/>
  <c r="BC157" i="1"/>
  <c r="BC156" i="1"/>
  <c r="BC152" i="1"/>
  <c r="BC151" i="1"/>
  <c r="BC150" i="1"/>
  <c r="BC149" i="1"/>
  <c r="BC148" i="1"/>
  <c r="BC146" i="1"/>
  <c r="BC145" i="1"/>
  <c r="BC143" i="1"/>
  <c r="BC142" i="1"/>
  <c r="BC141" i="1"/>
  <c r="BC140" i="1"/>
  <c r="BC135" i="1"/>
  <c r="BC128" i="1"/>
  <c r="BC126" i="1"/>
  <c r="BC123" i="1"/>
  <c r="BC122" i="1"/>
  <c r="BC119" i="1"/>
  <c r="BC117" i="1"/>
  <c r="BC116" i="1"/>
  <c r="BC112" i="1"/>
  <c r="BC111" i="1"/>
  <c r="BC107" i="1"/>
  <c r="BC105" i="1"/>
  <c r="BC104" i="1"/>
  <c r="BC102" i="1"/>
  <c r="BC100" i="1"/>
  <c r="BC99" i="1"/>
  <c r="BC98" i="1"/>
  <c r="BC97" i="1"/>
  <c r="BC96" i="1"/>
  <c r="BC94" i="1"/>
  <c r="BC93" i="1"/>
  <c r="BC92" i="1"/>
  <c r="BC89" i="1"/>
  <c r="BC88" i="1"/>
  <c r="BD86" i="1"/>
  <c r="BD85" i="1"/>
  <c r="BD84" i="1"/>
  <c r="BD83" i="1"/>
  <c r="BD82" i="1"/>
  <c r="BD81" i="1"/>
  <c r="BD80" i="1"/>
  <c r="BC86" i="1"/>
  <c r="BC85" i="1"/>
  <c r="BC84" i="1"/>
  <c r="BC83" i="1"/>
  <c r="BC82" i="1"/>
  <c r="BC81" i="1"/>
  <c r="BC80" i="1"/>
  <c r="BD78" i="1"/>
  <c r="BD77" i="1"/>
  <c r="BC78" i="1"/>
  <c r="BC77" i="1"/>
  <c r="BD74" i="1"/>
  <c r="BC74" i="1"/>
  <c r="BD72" i="1"/>
  <c r="BD71" i="1"/>
  <c r="BD70" i="1"/>
  <c r="BD69" i="1"/>
  <c r="BD68" i="1"/>
  <c r="BC72" i="1"/>
  <c r="BC71" i="1"/>
  <c r="BC70" i="1"/>
  <c r="BC69" i="1"/>
  <c r="BC68" i="1"/>
  <c r="BD56" i="1"/>
  <c r="BD55" i="1"/>
  <c r="BD54" i="1"/>
  <c r="BD52" i="1"/>
  <c r="BD50" i="1"/>
  <c r="BD49" i="1"/>
  <c r="BD48" i="1"/>
  <c r="BD47" i="1"/>
  <c r="BD46" i="1"/>
  <c r="BD45" i="1"/>
  <c r="BD42" i="1"/>
  <c r="BD40" i="1"/>
  <c r="BD39" i="1"/>
  <c r="BD37" i="1"/>
  <c r="BD36" i="1"/>
  <c r="BD35" i="1"/>
  <c r="BC56" i="1"/>
  <c r="BC55" i="1"/>
  <c r="BC54" i="1"/>
  <c r="BC52" i="1"/>
  <c r="BC50" i="1"/>
  <c r="BC49" i="1"/>
  <c r="BC48" i="1"/>
  <c r="BC47" i="1"/>
  <c r="BC46" i="1"/>
  <c r="BC45" i="1"/>
  <c r="BC42" i="1"/>
  <c r="BC40" i="1"/>
  <c r="BC39" i="1"/>
  <c r="BC37" i="1"/>
  <c r="BC35" i="1"/>
  <c r="BD32" i="1"/>
  <c r="BD30" i="1"/>
  <c r="BD29" i="1"/>
  <c r="BD28" i="1"/>
  <c r="BD27" i="1"/>
  <c r="BD26" i="1"/>
  <c r="BC32" i="1"/>
  <c r="BC30" i="1"/>
  <c r="BC29" i="1"/>
  <c r="BC28" i="1"/>
  <c r="BC27" i="1"/>
  <c r="BC26" i="1"/>
  <c r="BD23" i="1"/>
  <c r="BD22" i="1"/>
  <c r="BD21" i="1"/>
  <c r="BD18" i="1"/>
  <c r="BD17" i="1"/>
  <c r="BD15" i="1"/>
  <c r="BD14" i="1"/>
  <c r="BD13" i="1"/>
  <c r="BD11" i="1"/>
  <c r="BC23" i="1"/>
  <c r="BC22" i="1"/>
  <c r="BC21" i="1"/>
  <c r="BC18" i="1"/>
  <c r="BC17" i="1"/>
  <c r="BC15" i="1"/>
  <c r="BC14" i="1"/>
  <c r="BC13" i="1"/>
  <c r="BC11" i="1"/>
  <c r="AV124" i="1"/>
  <c r="AU124" i="1"/>
  <c r="AV126" i="1"/>
  <c r="AU126" i="1"/>
  <c r="AV192" i="1"/>
  <c r="AU192" i="1"/>
  <c r="AV193" i="1"/>
  <c r="AU193" i="1"/>
  <c r="AU11" i="1"/>
  <c r="AV14" i="1"/>
  <c r="AU14" i="1"/>
  <c r="AV15" i="1"/>
  <c r="AU15" i="1"/>
  <c r="AV17" i="1"/>
  <c r="AU17" i="1"/>
  <c r="AV232" i="1"/>
  <c r="AU232" i="1"/>
  <c r="AV251" i="1"/>
  <c r="AU251" i="1"/>
  <c r="AV123" i="1"/>
  <c r="AU123" i="1"/>
  <c r="AV117" i="1"/>
  <c r="AU117" i="1"/>
  <c r="AV112" i="1"/>
  <c r="AU112" i="1"/>
  <c r="AV111" i="1"/>
  <c r="AU111" i="1"/>
  <c r="AV107" i="1"/>
  <c r="AU107" i="1"/>
  <c r="AV100" i="1"/>
  <c r="AU100" i="1"/>
  <c r="AV99" i="1"/>
  <c r="AU99" i="1"/>
  <c r="AV105" i="1"/>
  <c r="AU105" i="1"/>
  <c r="AV104" i="1"/>
  <c r="AU104" i="1"/>
  <c r="AV103" i="1"/>
  <c r="AU103" i="1"/>
  <c r="AV102" i="1"/>
  <c r="AU102" i="1"/>
  <c r="AV97" i="1"/>
  <c r="AU97" i="1"/>
  <c r="AV96" i="1"/>
  <c r="AU96" i="1"/>
  <c r="AV93" i="1"/>
  <c r="AU93" i="1"/>
  <c r="AV92" i="1"/>
  <c r="AU92" i="1"/>
  <c r="AV81" i="1"/>
  <c r="AU81" i="1"/>
  <c r="AV89" i="1"/>
  <c r="AU89" i="1"/>
  <c r="AV86" i="1"/>
  <c r="AU86" i="1"/>
  <c r="AV85" i="1"/>
  <c r="AU85" i="1"/>
  <c r="AV84" i="1"/>
  <c r="AU84" i="1"/>
  <c r="AV83" i="1"/>
  <c r="AU83" i="1"/>
  <c r="AV80" i="1"/>
  <c r="AU80" i="1"/>
  <c r="AV78" i="1"/>
  <c r="AU78" i="1"/>
  <c r="AV77" i="1"/>
  <c r="AU77" i="1"/>
  <c r="AV75" i="1"/>
  <c r="AU75" i="1"/>
  <c r="AV74" i="1"/>
  <c r="AU74" i="1"/>
  <c r="AV72" i="1"/>
  <c r="AU72" i="1"/>
  <c r="AV71" i="1"/>
  <c r="AU71" i="1"/>
  <c r="AV68" i="1"/>
  <c r="AU68" i="1"/>
  <c r="AV65" i="1"/>
  <c r="AU65" i="1"/>
  <c r="AV64" i="1"/>
  <c r="AU64" i="1"/>
  <c r="AV63" i="1"/>
  <c r="AU63" i="1"/>
  <c r="AV62" i="1"/>
  <c r="AU62" i="1"/>
  <c r="AV59" i="1"/>
  <c r="AU59" i="1"/>
  <c r="AV58" i="1"/>
  <c r="AU58" i="1"/>
  <c r="AV56" i="1"/>
  <c r="AU56" i="1"/>
  <c r="AV55" i="1"/>
  <c r="AU55" i="1"/>
  <c r="AV54" i="1"/>
  <c r="AU54" i="1"/>
  <c r="AV53" i="1"/>
  <c r="AU53" i="1"/>
  <c r="AV52" i="1"/>
  <c r="AU52" i="1"/>
  <c r="AV50" i="1"/>
  <c r="AU50" i="1"/>
  <c r="AV49" i="1"/>
  <c r="AU49" i="1"/>
  <c r="AV48" i="1"/>
  <c r="AU48" i="1"/>
  <c r="AV47" i="1"/>
  <c r="AU47" i="1"/>
  <c r="AV46" i="1"/>
  <c r="AU46" i="1"/>
  <c r="AV45" i="1"/>
  <c r="AU45" i="1"/>
  <c r="AV42" i="1"/>
  <c r="AU42" i="1"/>
  <c r="AV40" i="1"/>
  <c r="AU40" i="1"/>
  <c r="AV39" i="1"/>
  <c r="AU39" i="1"/>
  <c r="AV37" i="1"/>
  <c r="AU37" i="1"/>
  <c r="AV36" i="1"/>
  <c r="AU36" i="1"/>
  <c r="AV35" i="1"/>
  <c r="AU35" i="1"/>
  <c r="AV32" i="1"/>
  <c r="AU32" i="1"/>
  <c r="AV30" i="1"/>
  <c r="AU30" i="1"/>
  <c r="AV29" i="1"/>
  <c r="AU29" i="1"/>
  <c r="AV28" i="1"/>
  <c r="AU28" i="1"/>
  <c r="AV27" i="1"/>
  <c r="AU27" i="1"/>
  <c r="AV23" i="1"/>
  <c r="AU23" i="1"/>
  <c r="AN23" i="1"/>
  <c r="AV22" i="1"/>
  <c r="AU22" i="1"/>
  <c r="AV21" i="1"/>
  <c r="AU21" i="1"/>
  <c r="AV143" i="1"/>
  <c r="AU143" i="1"/>
  <c r="AV142" i="1"/>
  <c r="AU142" i="1"/>
  <c r="AV141" i="1"/>
  <c r="AU141" i="1"/>
  <c r="AV140" i="1"/>
  <c r="AU140" i="1"/>
  <c r="AV146" i="1"/>
  <c r="AU146" i="1"/>
  <c r="AV145" i="1"/>
  <c r="AU145" i="1"/>
  <c r="AV149" i="1"/>
  <c r="AU149" i="1"/>
  <c r="AV148" i="1"/>
  <c r="AU148" i="1"/>
  <c r="AV152" i="1"/>
  <c r="AU152" i="1"/>
  <c r="AV156" i="1"/>
  <c r="AU156" i="1"/>
  <c r="AV158" i="1"/>
  <c r="AU158" i="1"/>
  <c r="AV157" i="1"/>
  <c r="AU157" i="1"/>
  <c r="AV161" i="1"/>
  <c r="AU161" i="1"/>
  <c r="AV168" i="1"/>
  <c r="AU168" i="1"/>
  <c r="AV170" i="1"/>
  <c r="AU170" i="1"/>
  <c r="AV182" i="1"/>
  <c r="AU182" i="1"/>
  <c r="AV172" i="1"/>
  <c r="AU172" i="1"/>
  <c r="AV180" i="1"/>
  <c r="AU180" i="1"/>
  <c r="AV179" i="1"/>
  <c r="AU179" i="1"/>
  <c r="AV178" i="1"/>
  <c r="AU178" i="1"/>
  <c r="AV177" i="1"/>
  <c r="AU177" i="1"/>
  <c r="AV175" i="1"/>
  <c r="AU175" i="1"/>
  <c r="AV174" i="1"/>
  <c r="AU174" i="1"/>
  <c r="AV173" i="1"/>
  <c r="AU173" i="1"/>
  <c r="AV187" i="1"/>
  <c r="AU187" i="1"/>
  <c r="AV186" i="1"/>
  <c r="AU186" i="1"/>
  <c r="AV185" i="1"/>
  <c r="AU185" i="1"/>
  <c r="AV194" i="1"/>
  <c r="AU194" i="1"/>
  <c r="AV214" i="1"/>
  <c r="AU214" i="1"/>
  <c r="AV202" i="1"/>
  <c r="AU202" i="1"/>
  <c r="AV200" i="1"/>
  <c r="AU200" i="1"/>
  <c r="AV189" i="1"/>
  <c r="AU189" i="1"/>
  <c r="AV116" i="1"/>
  <c r="AU116" i="1"/>
  <c r="AV119" i="1"/>
  <c r="AU119" i="1"/>
  <c r="AV120" i="1"/>
  <c r="AU120" i="1"/>
  <c r="AV122" i="1"/>
  <c r="AU122" i="1"/>
  <c r="AV128" i="1"/>
  <c r="AU128" i="1"/>
  <c r="AV151" i="1"/>
  <c r="AU151" i="1"/>
  <c r="AV159" i="1"/>
  <c r="AU159" i="1"/>
  <c r="AV167" i="1"/>
  <c r="AU167" i="1"/>
  <c r="AV171" i="1"/>
  <c r="AU171" i="1"/>
  <c r="AV169" i="1"/>
  <c r="AU169" i="1"/>
  <c r="AV188" i="1"/>
  <c r="AU188" i="1"/>
  <c r="AV204" i="1"/>
  <c r="AU204" i="1"/>
  <c r="AV207" i="1"/>
  <c r="AU207" i="1"/>
  <c r="AV208" i="1"/>
  <c r="AU208" i="1"/>
  <c r="AV210" i="1"/>
  <c r="AU210" i="1"/>
  <c r="AV209" i="1"/>
  <c r="AU209" i="1"/>
  <c r="AV211" i="1"/>
  <c r="AU211" i="1"/>
  <c r="AV222" i="1"/>
  <c r="AU222" i="1"/>
  <c r="AV221" i="1"/>
  <c r="AU221" i="1"/>
  <c r="AV219" i="1"/>
  <c r="AU219" i="1"/>
  <c r="AV218" i="1"/>
  <c r="AU218" i="1"/>
  <c r="AV217" i="1"/>
  <c r="AU217" i="1"/>
  <c r="AV216" i="1"/>
  <c r="AU216" i="1"/>
  <c r="AV228" i="1"/>
  <c r="AU228" i="1"/>
  <c r="AV227" i="1"/>
  <c r="AU227" i="1"/>
  <c r="AV226" i="1"/>
  <c r="AU226" i="1"/>
  <c r="AV225" i="1"/>
  <c r="AU225" i="1"/>
  <c r="AV224" i="1"/>
  <c r="AU224" i="1"/>
  <c r="AV223" i="1"/>
  <c r="AU223" i="1"/>
  <c r="AV229" i="1"/>
  <c r="AU229" i="1"/>
  <c r="AV230" i="1"/>
  <c r="AU230" i="1"/>
  <c r="AV231" i="1"/>
  <c r="AU231" i="1"/>
  <c r="AV243" i="1"/>
  <c r="AU243" i="1"/>
  <c r="AV242" i="1"/>
  <c r="AU242" i="1"/>
  <c r="AV241" i="1"/>
  <c r="AU241" i="1"/>
  <c r="AV240" i="1"/>
  <c r="AU240" i="1"/>
  <c r="AV260" i="1"/>
  <c r="AU260" i="1"/>
  <c r="AV255" i="1"/>
  <c r="AU255" i="1"/>
  <c r="AV250" i="1"/>
  <c r="AU250" i="1"/>
  <c r="AV248" i="1"/>
  <c r="AU248" i="1"/>
  <c r="AV246" i="1"/>
  <c r="AU246" i="1"/>
  <c r="AV235" i="1"/>
  <c r="AU235" i="1"/>
  <c r="AV234" i="1"/>
  <c r="AU234" i="1"/>
  <c r="AV233" i="1"/>
  <c r="AU233" i="1"/>
  <c r="AV94" i="1"/>
  <c r="AU94" i="1"/>
  <c r="AV88" i="1"/>
  <c r="AU88" i="1"/>
  <c r="AV82" i="1"/>
  <c r="AU82" i="1"/>
  <c r="AV70" i="1"/>
  <c r="AU70" i="1"/>
  <c r="AV69" i="1"/>
  <c r="AU69" i="1"/>
  <c r="AV31" i="1"/>
  <c r="AU31" i="1"/>
  <c r="AV26" i="1"/>
  <c r="AU26" i="1"/>
  <c r="AV18" i="1"/>
  <c r="AU18" i="1"/>
  <c r="AV16" i="1"/>
  <c r="AU16" i="1"/>
  <c r="AV11" i="1"/>
  <c r="AV13" i="1"/>
  <c r="AU13" i="1"/>
  <c r="P128" i="1"/>
  <c r="P104" i="1"/>
  <c r="P142" i="1"/>
  <c r="P152" i="1"/>
  <c r="P37" i="1"/>
  <c r="P99" i="1"/>
  <c r="P123" i="1"/>
  <c r="P157" i="1"/>
  <c r="P148" i="1"/>
  <c r="P89" i="1"/>
  <c r="P96" i="1"/>
  <c r="P100" i="1"/>
  <c r="P107" i="1"/>
  <c r="P126" i="1"/>
  <c r="P141" i="1"/>
  <c r="P146" i="1"/>
  <c r="P151" i="1"/>
  <c r="P158" i="1"/>
  <c r="P97" i="1"/>
  <c r="P102" i="1"/>
  <c r="P111" i="1"/>
  <c r="P119" i="1"/>
  <c r="P49" i="1"/>
  <c r="P45" i="1"/>
  <c r="P35" i="1"/>
  <c r="P28" i="1"/>
  <c r="P29" i="1"/>
  <c r="P54" i="1"/>
  <c r="P23" i="1"/>
  <c r="P11" i="1"/>
  <c r="P83" i="1"/>
  <c r="P192" i="1"/>
  <c r="P248" i="1"/>
  <c r="P74" i="1"/>
  <c r="P209" i="1"/>
  <c r="P250" i="1"/>
  <c r="P48" i="1"/>
  <c r="P42" i="1"/>
  <c r="P36" i="1"/>
  <c r="AN169" i="1"/>
  <c r="AN222" i="1"/>
  <c r="AN209" i="1"/>
  <c r="AN208" i="1"/>
  <c r="AN194" i="1"/>
  <c r="AN186" i="1"/>
  <c r="AN178" i="1"/>
  <c r="AN140" i="1"/>
  <c r="AN21" i="1"/>
  <c r="AN28" i="1"/>
  <c r="AN30" i="1"/>
  <c r="AN37" i="1"/>
  <c r="AN40" i="1"/>
  <c r="AN45" i="1"/>
  <c r="AN47" i="1"/>
  <c r="AN59" i="1"/>
  <c r="AN77" i="1"/>
  <c r="AN89" i="1"/>
  <c r="P115" i="1"/>
  <c r="AN126" i="1"/>
  <c r="P13" i="1"/>
  <c r="P17" i="1"/>
  <c r="P117" i="1"/>
  <c r="AN167" i="1"/>
  <c r="AN152" i="1"/>
  <c r="AN159" i="1"/>
  <c r="AN128" i="1"/>
  <c r="AN202" i="1"/>
  <c r="AN124" i="1"/>
  <c r="AN94" i="1"/>
  <c r="AN234" i="1"/>
  <c r="AN246" i="1"/>
  <c r="AN250" i="1"/>
  <c r="AN260" i="1"/>
  <c r="AN230" i="1"/>
  <c r="AN223" i="1"/>
  <c r="AN225" i="1"/>
  <c r="AN227" i="1"/>
  <c r="AN119" i="1"/>
  <c r="AN36" i="1"/>
  <c r="AN53" i="1"/>
  <c r="AN55" i="1"/>
  <c r="AN62" i="1"/>
  <c r="AN86" i="1"/>
  <c r="AN85" i="1"/>
  <c r="AN31" i="1"/>
  <c r="AN70" i="1"/>
  <c r="AN88" i="1"/>
  <c r="AN248" i="1"/>
  <c r="AN229" i="1"/>
  <c r="AN217" i="1"/>
  <c r="AN219" i="1"/>
  <c r="AN171" i="1"/>
  <c r="AN200" i="1"/>
  <c r="AN214" i="1"/>
  <c r="AN170" i="1"/>
  <c r="AN161" i="1"/>
  <c r="AN158" i="1"/>
  <c r="AN92" i="1"/>
  <c r="AN96" i="1"/>
  <c r="AN16" i="1"/>
  <c r="AN26" i="1"/>
  <c r="AN104" i="1"/>
  <c r="AN99" i="1"/>
  <c r="AN107" i="1"/>
  <c r="P26" i="1"/>
  <c r="P30" i="1"/>
  <c r="AN233" i="1"/>
  <c r="AN255" i="1"/>
  <c r="AN192" i="1"/>
  <c r="AN18" i="1"/>
  <c r="AN180" i="1"/>
  <c r="AN168" i="1"/>
  <c r="AN156" i="1"/>
  <c r="AN148" i="1"/>
  <c r="AN145" i="1"/>
  <c r="AN22" i="1"/>
  <c r="AN64" i="1"/>
  <c r="AN78" i="1"/>
  <c r="AN93" i="1"/>
  <c r="AN97" i="1"/>
  <c r="AN103" i="1"/>
  <c r="AN105" i="1"/>
  <c r="AN100" i="1"/>
  <c r="AN111" i="1"/>
  <c r="P68" i="1"/>
  <c r="P72" i="1"/>
  <c r="P92" i="1"/>
  <c r="P169" i="1"/>
  <c r="P173" i="1"/>
  <c r="P178" i="1"/>
  <c r="AN174" i="1"/>
  <c r="AN50" i="1"/>
  <c r="AN81" i="1"/>
  <c r="AN193" i="1"/>
  <c r="AN240" i="1"/>
  <c r="AN231" i="1"/>
  <c r="AN151" i="1"/>
  <c r="AN122" i="1"/>
  <c r="AN189" i="1"/>
  <c r="AN182" i="1"/>
  <c r="AN29" i="1"/>
  <c r="AN32" i="1"/>
  <c r="AN54" i="1"/>
  <c r="AN68" i="1"/>
  <c r="AN72" i="1"/>
  <c r="AN80" i="1"/>
  <c r="AN112" i="1"/>
  <c r="AN123" i="1"/>
  <c r="AN15" i="1"/>
  <c r="AN11" i="1"/>
  <c r="P255" i="1"/>
  <c r="AN224" i="1"/>
  <c r="AN179" i="1"/>
  <c r="AN42" i="1"/>
  <c r="AN241" i="1"/>
  <c r="AN120" i="1"/>
  <c r="AN58" i="1"/>
  <c r="AN65" i="1"/>
  <c r="AN71" i="1"/>
  <c r="AN117" i="1"/>
  <c r="AN83" i="1"/>
  <c r="AN13" i="1"/>
  <c r="AN69" i="1"/>
  <c r="AN82" i="1"/>
  <c r="AN243" i="1"/>
  <c r="AN226" i="1"/>
  <c r="AN228" i="1"/>
  <c r="AN211" i="1"/>
  <c r="AN210" i="1"/>
  <c r="AN207" i="1"/>
  <c r="AN188" i="1"/>
  <c r="AN116" i="1"/>
  <c r="AN185" i="1"/>
  <c r="AN187" i="1"/>
  <c r="AN177" i="1"/>
  <c r="AN157" i="1"/>
  <c r="AN141" i="1"/>
  <c r="AN143" i="1"/>
  <c r="AN27" i="1"/>
  <c r="AN46" i="1"/>
  <c r="AN48" i="1"/>
  <c r="AN251" i="1"/>
  <c r="AN17" i="1"/>
  <c r="AN14" i="1"/>
  <c r="AN172" i="1"/>
  <c r="AN56" i="1"/>
  <c r="AN235" i="1"/>
  <c r="AN242" i="1"/>
  <c r="AN216" i="1"/>
  <c r="AN218" i="1"/>
  <c r="AN221" i="1"/>
  <c r="AN204" i="1"/>
  <c r="AN173" i="1"/>
  <c r="AN149" i="1"/>
  <c r="AN49" i="1"/>
  <c r="AN52" i="1"/>
  <c r="AN63" i="1"/>
  <c r="AN75" i="1"/>
  <c r="AN84" i="1"/>
  <c r="AN232" i="1"/>
  <c r="P59" i="1"/>
  <c r="P63" i="1"/>
  <c r="P202" i="1"/>
  <c r="AN115" i="1"/>
  <c r="AN175" i="1"/>
  <c r="AN146" i="1"/>
  <c r="AN142" i="1"/>
  <c r="AN35" i="1"/>
  <c r="AN39" i="1"/>
  <c r="AN74" i="1"/>
  <c r="AN102" i="1"/>
  <c r="P16" i="1"/>
  <c r="P22" i="1"/>
  <c r="P40" i="1"/>
  <c r="P47" i="1"/>
  <c r="P52" i="1"/>
  <c r="P71" i="1"/>
  <c r="P116" i="1"/>
  <c r="P140" i="1"/>
  <c r="P145" i="1"/>
  <c r="P150" i="1"/>
  <c r="P168" i="1"/>
  <c r="P172" i="1"/>
  <c r="P177" i="1"/>
  <c r="P188" i="1"/>
  <c r="P200" i="1"/>
  <c r="P216" i="1"/>
  <c r="P221" i="1"/>
  <c r="P225" i="1"/>
  <c r="P229" i="1"/>
  <c r="P233" i="1"/>
  <c r="P240" i="1"/>
  <c r="P245" i="1"/>
  <c r="P15" i="1"/>
  <c r="P21" i="1"/>
  <c r="P39" i="1"/>
  <c r="P46" i="1"/>
  <c r="P50" i="1"/>
  <c r="P56" i="1"/>
  <c r="P70" i="1"/>
  <c r="P82" i="1"/>
  <c r="P86" i="1"/>
  <c r="P88" i="1"/>
  <c r="P94" i="1"/>
  <c r="P105" i="1"/>
  <c r="P112" i="1"/>
  <c r="P122" i="1"/>
  <c r="P135" i="1"/>
  <c r="P143" i="1"/>
  <c r="P149" i="1"/>
  <c r="P156" i="1"/>
  <c r="P167" i="1"/>
  <c r="P171" i="1"/>
  <c r="P175" i="1"/>
  <c r="P180" i="1"/>
  <c r="P187" i="1"/>
  <c r="P194" i="1"/>
  <c r="P208" i="1"/>
  <c r="P214" i="1"/>
  <c r="P219" i="1"/>
  <c r="P224" i="1"/>
  <c r="P228" i="1"/>
  <c r="P232" i="1"/>
  <c r="P238" i="1"/>
  <c r="P243" i="1"/>
  <c r="P249" i="1"/>
  <c r="P14" i="1"/>
  <c r="P55" i="1"/>
  <c r="P69" i="1"/>
  <c r="P78" i="1"/>
  <c r="P81" i="1"/>
  <c r="P85" i="1"/>
  <c r="P93" i="1"/>
  <c r="P98" i="1"/>
  <c r="P161" i="1"/>
  <c r="P170" i="1"/>
  <c r="P174" i="1"/>
  <c r="P179" i="1"/>
  <c r="P186" i="1"/>
  <c r="P193" i="1"/>
  <c r="P207" i="1"/>
  <c r="P211" i="1"/>
  <c r="P218" i="1"/>
  <c r="P223" i="1"/>
  <c r="P227" i="1"/>
  <c r="P231" i="1"/>
  <c r="P235" i="1"/>
  <c r="P242" i="1"/>
  <c r="P260" i="1"/>
  <c r="P62" i="1"/>
  <c r="P64" i="1"/>
  <c r="P27" i="1"/>
  <c r="P32" i="1"/>
  <c r="P77" i="1"/>
  <c r="P80" i="1"/>
  <c r="P84" i="1"/>
  <c r="P182" i="1"/>
  <c r="P204" i="1"/>
  <c r="P210" i="1"/>
  <c r="P217" i="1"/>
  <c r="P222" i="1"/>
  <c r="P226" i="1"/>
  <c r="P230" i="1"/>
  <c r="P234" i="1"/>
  <c r="P241" i="1"/>
  <c r="P251" i="1"/>
  <c r="P65" i="1"/>
</calcChain>
</file>

<file path=xl/comments1.xml><?xml version="1.0" encoding="utf-8"?>
<comments xmlns="http://schemas.openxmlformats.org/spreadsheetml/2006/main">
  <authors>
    <author>HB</author>
  </authors>
  <commentList>
    <comment ref="AI23" authorId="0" shapeId="0">
      <text>
        <r>
          <rPr>
            <b/>
            <sz val="9"/>
            <color indexed="81"/>
            <rFont val="Segoe UI"/>
            <family val="2"/>
          </rPr>
          <t>HB:</t>
        </r>
        <r>
          <rPr>
            <sz val="9"/>
            <color indexed="81"/>
            <rFont val="Segoe UI"/>
            <family val="2"/>
          </rPr>
          <t xml:space="preserve">
als Alpenbirkenzeisig (Acanthis cabaret)</t>
        </r>
      </text>
    </comment>
    <comment ref="AI160" authorId="0" shapeId="0">
      <text>
        <r>
          <rPr>
            <b/>
            <sz val="9"/>
            <color indexed="81"/>
            <rFont val="Segoe UI"/>
            <charset val="1"/>
          </rPr>
          <t>HB:</t>
        </r>
        <r>
          <rPr>
            <sz val="9"/>
            <color indexed="81"/>
            <rFont val="Segoe UI"/>
            <charset val="1"/>
          </rPr>
          <t xml:space="preserve">
Angabe  zur Tundrasaatgans (Anser serrirostris)</t>
        </r>
      </text>
    </comment>
  </commentList>
</comments>
</file>

<file path=xl/sharedStrings.xml><?xml version="1.0" encoding="utf-8"?>
<sst xmlns="http://schemas.openxmlformats.org/spreadsheetml/2006/main" count="8849" uniqueCount="981">
  <si>
    <t>RL</t>
  </si>
  <si>
    <t>EU</t>
  </si>
  <si>
    <t>D</t>
  </si>
  <si>
    <t>Accipiter gentilis</t>
  </si>
  <si>
    <t>Habicht</t>
  </si>
  <si>
    <t>sg</t>
  </si>
  <si>
    <t>Accipiter nisus</t>
  </si>
  <si>
    <t>Sperber</t>
  </si>
  <si>
    <t>Acrocephalus arundinaceus</t>
  </si>
  <si>
    <t>Drosselrohrsänger</t>
  </si>
  <si>
    <t>Acrocephalus schoenobaenus</t>
  </si>
  <si>
    <t>Schilfrohrsänger</t>
  </si>
  <si>
    <t>Actitis hypoleucos</t>
  </si>
  <si>
    <t>Flussuferläufer</t>
  </si>
  <si>
    <t>Aegolius funereus</t>
  </si>
  <si>
    <t>Alauda arvensis</t>
  </si>
  <si>
    <t>Feldlerche</t>
  </si>
  <si>
    <t>Alcedo atthis</t>
  </si>
  <si>
    <t>Eisvogel</t>
  </si>
  <si>
    <t>Anas acuta</t>
  </si>
  <si>
    <t>Spießente</t>
  </si>
  <si>
    <t>G</t>
  </si>
  <si>
    <t>Anas clypeata</t>
  </si>
  <si>
    <t>Löffelente</t>
  </si>
  <si>
    <t>Anas crecca</t>
  </si>
  <si>
    <t>Krickente</t>
  </si>
  <si>
    <t>Anas penelope</t>
  </si>
  <si>
    <t>Pfeifente</t>
  </si>
  <si>
    <t>Anas querquedula</t>
  </si>
  <si>
    <t>Knäkente</t>
  </si>
  <si>
    <t>Anser albifrons</t>
  </si>
  <si>
    <t>Blässgans</t>
  </si>
  <si>
    <t>Anser brachyrhynchus</t>
  </si>
  <si>
    <t>Kurzschnabelgans</t>
  </si>
  <si>
    <t>Anser erythropus</t>
  </si>
  <si>
    <t>Zwerggans</t>
  </si>
  <si>
    <t>Anser fabalis</t>
  </si>
  <si>
    <t>Saatgans</t>
  </si>
  <si>
    <t>Anthus campestris</t>
  </si>
  <si>
    <t>Brachpieper</t>
  </si>
  <si>
    <t>Anthus pratensis</t>
  </si>
  <si>
    <t>Wiesenpieper</t>
  </si>
  <si>
    <t>Ardea cinerea</t>
  </si>
  <si>
    <t>Graureiher</t>
  </si>
  <si>
    <t>Ardea purpurea</t>
  </si>
  <si>
    <t>Purpurreiher</t>
  </si>
  <si>
    <t>Arenaria interpres</t>
  </si>
  <si>
    <t>Steinwälzer</t>
  </si>
  <si>
    <t>Asio otus</t>
  </si>
  <si>
    <t>Waldohreule</t>
  </si>
  <si>
    <t>Athene noctua</t>
  </si>
  <si>
    <t>Steinkauz</t>
  </si>
  <si>
    <t>Aythya ferina</t>
  </si>
  <si>
    <t>Tafelente</t>
  </si>
  <si>
    <t>Aythya marila</t>
  </si>
  <si>
    <t>Bergente</t>
  </si>
  <si>
    <t>Aythya nyroca</t>
  </si>
  <si>
    <t>Moorente</t>
  </si>
  <si>
    <t>0</t>
  </si>
  <si>
    <t>Botaurus stellaris</t>
  </si>
  <si>
    <t>Rohrdommel</t>
  </si>
  <si>
    <t>Branta bernicla</t>
  </si>
  <si>
    <t>Ringelgans</t>
  </si>
  <si>
    <t>Branta leucopsis</t>
  </si>
  <si>
    <t>Weißwangengans</t>
  </si>
  <si>
    <t>Branta ruficollis</t>
  </si>
  <si>
    <t>Rothalsgans</t>
  </si>
  <si>
    <t>Bubo bubo</t>
  </si>
  <si>
    <t>Uhu</t>
  </si>
  <si>
    <t>Bucephala clangula</t>
  </si>
  <si>
    <t>Schellente</t>
  </si>
  <si>
    <t>Calidris alba</t>
  </si>
  <si>
    <t>Sanderling</t>
  </si>
  <si>
    <t>Calidris alpina</t>
  </si>
  <si>
    <t>Alpenstrandläufer</t>
  </si>
  <si>
    <t>Calidris canutus</t>
  </si>
  <si>
    <t>Knutt</t>
  </si>
  <si>
    <t>Calidris ferruginea</t>
  </si>
  <si>
    <t>Sichelstrandläufer</t>
  </si>
  <si>
    <t>Calidris minuta</t>
  </si>
  <si>
    <t>Zwergstrandläufer</t>
  </si>
  <si>
    <t>Calidris temminckii</t>
  </si>
  <si>
    <t>Temminckstrandläufer</t>
  </si>
  <si>
    <t>Caprimulgus europaeus</t>
  </si>
  <si>
    <t>Ziegenmelker</t>
  </si>
  <si>
    <t>Carpodacus erythrinus</t>
  </si>
  <si>
    <t>Karmingimpel</t>
  </si>
  <si>
    <t>Charadrius dubius</t>
  </si>
  <si>
    <t>Flussregenpfeifer</t>
  </si>
  <si>
    <t>Charadrius hiaticula</t>
  </si>
  <si>
    <t>Sandregenpfeifer</t>
  </si>
  <si>
    <t>Charadrius morinellus</t>
  </si>
  <si>
    <t>Mornellregenpfeifer</t>
  </si>
  <si>
    <t>Chlidonias hybridus</t>
  </si>
  <si>
    <t>Weißbart-Seeschwalbe</t>
  </si>
  <si>
    <t>Chlidonias leucopterus</t>
  </si>
  <si>
    <t>Weißflügel-Seeschwalbe</t>
  </si>
  <si>
    <t>Chlidonias niger</t>
  </si>
  <si>
    <t>Trauerseeschwalbe</t>
  </si>
  <si>
    <t>Ciconia ciconia</t>
  </si>
  <si>
    <t>Weißstorch</t>
  </si>
  <si>
    <t>Ciconia nigra</t>
  </si>
  <si>
    <t>Schwarzstorch</t>
  </si>
  <si>
    <t>Cinclus cinclus</t>
  </si>
  <si>
    <t>Wasseramsel</t>
  </si>
  <si>
    <t>Circus aeruginosus</t>
  </si>
  <si>
    <t>Rohrweihe</t>
  </si>
  <si>
    <t>Circus cyaneus</t>
  </si>
  <si>
    <t>Kornweihe</t>
  </si>
  <si>
    <t>Circus pygargus</t>
  </si>
  <si>
    <t>Wiesenweihe</t>
  </si>
  <si>
    <t>Clangula hyemalis</t>
  </si>
  <si>
    <t>Eisente</t>
  </si>
  <si>
    <t>Columba oenas</t>
  </si>
  <si>
    <t>Hohltaube</t>
  </si>
  <si>
    <t>Corvus frugilegus</t>
  </si>
  <si>
    <t>Saatkrähe</t>
  </si>
  <si>
    <t>Dohle</t>
  </si>
  <si>
    <t>Coturnix coturnix</t>
  </si>
  <si>
    <t>Wachtel</t>
  </si>
  <si>
    <t>Crex crex</t>
  </si>
  <si>
    <t>Cuculus canorus</t>
  </si>
  <si>
    <t>Kuckuck</t>
  </si>
  <si>
    <t>Cygnus columbianus</t>
  </si>
  <si>
    <t>Zwergschwan</t>
  </si>
  <si>
    <t>Cygnus cygnus</t>
  </si>
  <si>
    <t>Singschwan</t>
  </si>
  <si>
    <t>Dendrocopos medius</t>
  </si>
  <si>
    <t>Mittelspecht</t>
  </si>
  <si>
    <t>Dryocopus martius</t>
  </si>
  <si>
    <t>Schwarzspecht</t>
  </si>
  <si>
    <t>Egretta alba</t>
  </si>
  <si>
    <t>Silberreiher</t>
  </si>
  <si>
    <t>Emberiza citrinella</t>
  </si>
  <si>
    <t>Goldammer</t>
  </si>
  <si>
    <t>Emberiza hortulana</t>
  </si>
  <si>
    <t>Ortolan</t>
  </si>
  <si>
    <t>Falco cherrug</t>
  </si>
  <si>
    <t>Würgfalke</t>
  </si>
  <si>
    <t>Falco columbarius</t>
  </si>
  <si>
    <t>Merlin</t>
  </si>
  <si>
    <t>Falco peregrinus</t>
  </si>
  <si>
    <t>Wanderfalke</t>
  </si>
  <si>
    <t>Falco subbuteo</t>
  </si>
  <si>
    <t>Baumfalke</t>
  </si>
  <si>
    <t>Falco tinnunculus</t>
  </si>
  <si>
    <t>Turmfalke</t>
  </si>
  <si>
    <t>Falco vespertinus</t>
  </si>
  <si>
    <t>Rotfußfalke</t>
  </si>
  <si>
    <t>Ficedula albicollis</t>
  </si>
  <si>
    <t>Halsbandschnäpper</t>
  </si>
  <si>
    <t>Ficedula parva</t>
  </si>
  <si>
    <t>Zwergschnäpper</t>
  </si>
  <si>
    <t>Galerida cristata</t>
  </si>
  <si>
    <t>Haubenlerche</t>
  </si>
  <si>
    <t>Gallinago gallinago</t>
  </si>
  <si>
    <t>Bekassine</t>
  </si>
  <si>
    <t>Gallinago media</t>
  </si>
  <si>
    <t>Doppelschnepfe</t>
  </si>
  <si>
    <t>Gallinula chloropus</t>
  </si>
  <si>
    <t>Gavia arctica</t>
  </si>
  <si>
    <t>Prachttaucher</t>
  </si>
  <si>
    <t>Gavia stellata</t>
  </si>
  <si>
    <t>Sterntaucher</t>
  </si>
  <si>
    <t>Glaucidium passerinum</t>
  </si>
  <si>
    <t>Sperlingskauz</t>
  </si>
  <si>
    <t>Grus grus</t>
  </si>
  <si>
    <t>Kranich</t>
  </si>
  <si>
    <t>Haematopus ostralegus</t>
  </si>
  <si>
    <t>Austernfischer</t>
  </si>
  <si>
    <t>Haliaeetus albicilla</t>
  </si>
  <si>
    <t>Seeadler</t>
  </si>
  <si>
    <t>Himantopus himantopus</t>
  </si>
  <si>
    <t>Stelzenläufer</t>
  </si>
  <si>
    <t>Hirundo rustica</t>
  </si>
  <si>
    <t>Rauchschwalbe</t>
  </si>
  <si>
    <t>Ixobrychus minutus</t>
  </si>
  <si>
    <t>Zwergdommel</t>
  </si>
  <si>
    <t>Jynx torquilla</t>
  </si>
  <si>
    <t>Wendehals</t>
  </si>
  <si>
    <t>Lanius collurio</t>
  </si>
  <si>
    <t>Neuntöter</t>
  </si>
  <si>
    <t>Lanius excubitor</t>
  </si>
  <si>
    <t>Raubwürger</t>
  </si>
  <si>
    <t>Larus argentatus</t>
  </si>
  <si>
    <t>Silbermöwe</t>
  </si>
  <si>
    <t>Larus cachinnans</t>
  </si>
  <si>
    <t>Steppenmöwe</t>
  </si>
  <si>
    <t>Larus canus</t>
  </si>
  <si>
    <t>Sturmmöwe</t>
  </si>
  <si>
    <t>Larus fuscus</t>
  </si>
  <si>
    <t>Heringsmöwe</t>
  </si>
  <si>
    <t>Larus marinus</t>
  </si>
  <si>
    <t>Mantelmöwe</t>
  </si>
  <si>
    <t>Larus melanocephalus</t>
  </si>
  <si>
    <t>Schwarzkopfmöwe</t>
  </si>
  <si>
    <t>Larus michahellis</t>
  </si>
  <si>
    <t>Mittelmeermöwe</t>
  </si>
  <si>
    <t>Larus minutus</t>
  </si>
  <si>
    <t>Zwergmöwe</t>
  </si>
  <si>
    <t>Larus ridibundus</t>
  </si>
  <si>
    <t>Lachmöwe</t>
  </si>
  <si>
    <t>Limicola falcinellus</t>
  </si>
  <si>
    <t>Sumpfläufer</t>
  </si>
  <si>
    <t>Limosa lapponica</t>
  </si>
  <si>
    <t>Pfuhlschnepfe</t>
  </si>
  <si>
    <t>Locustella fluviatilis</t>
  </si>
  <si>
    <t>Schlagschwirl</t>
  </si>
  <si>
    <t>Locustella luscinioides</t>
  </si>
  <si>
    <t>Rohrschwirl</t>
  </si>
  <si>
    <t>Lullula arborea</t>
  </si>
  <si>
    <t>Heidelerche</t>
  </si>
  <si>
    <t>Luscinia luscinia</t>
  </si>
  <si>
    <t>Sprosser</t>
  </si>
  <si>
    <t>Luscinia svecica</t>
  </si>
  <si>
    <t>Blaukehlchen</t>
  </si>
  <si>
    <t>Lymnocryptes minimus</t>
  </si>
  <si>
    <t>Zwergschnepfe</t>
  </si>
  <si>
    <t>Melanitta fusca</t>
  </si>
  <si>
    <t>Samtente</t>
  </si>
  <si>
    <t>Melanitta nigra</t>
  </si>
  <si>
    <t>Trauerente</t>
  </si>
  <si>
    <t>Mergus albellus</t>
  </si>
  <si>
    <t>Zwergsäger</t>
  </si>
  <si>
    <t>Mergus merganser</t>
  </si>
  <si>
    <t>Gänsesäger</t>
  </si>
  <si>
    <t>Mergus serrator</t>
  </si>
  <si>
    <t>Mittelsäger</t>
  </si>
  <si>
    <t>Merops apiaster</t>
  </si>
  <si>
    <t>Bienenfresser</t>
  </si>
  <si>
    <t>Miliaria calandra</t>
  </si>
  <si>
    <t>Grauammer</t>
  </si>
  <si>
    <t>Milvus migrans</t>
  </si>
  <si>
    <t>Schwarzmilan</t>
  </si>
  <si>
    <t>Milvus milvus</t>
  </si>
  <si>
    <t>Rotmilan</t>
  </si>
  <si>
    <t>Motacilla flava</t>
  </si>
  <si>
    <t>Netta rufina</t>
  </si>
  <si>
    <t>Kolbenente</t>
  </si>
  <si>
    <t>Nucifraga caryocatactes</t>
  </si>
  <si>
    <t>Tannenhäher</t>
  </si>
  <si>
    <t>Numenius arquata</t>
  </si>
  <si>
    <t>Großer Brachvogel</t>
  </si>
  <si>
    <t>Numenius phaeopus</t>
  </si>
  <si>
    <t>Regenbrachvogel</t>
  </si>
  <si>
    <t>Oenanthe oenanthe</t>
  </si>
  <si>
    <t>Steinschmätzer</t>
  </si>
  <si>
    <t>Pandion haliaetus</t>
  </si>
  <si>
    <t>Fischadler</t>
  </si>
  <si>
    <t>Panurus biarmicus</t>
  </si>
  <si>
    <t>Bartmeise</t>
  </si>
  <si>
    <t>Perdix perdix</t>
  </si>
  <si>
    <t>Rebhuhn</t>
  </si>
  <si>
    <t>Pernis apivorus</t>
  </si>
  <si>
    <t>Wespenbussard</t>
  </si>
  <si>
    <t>Phalacrocorax carbo</t>
  </si>
  <si>
    <t>Kormoran</t>
  </si>
  <si>
    <t>Phalaropus lobatus</t>
  </si>
  <si>
    <t>Odinswassertreter</t>
  </si>
  <si>
    <t>Philomachus pugnax</t>
  </si>
  <si>
    <t>Kampfläufer</t>
  </si>
  <si>
    <t>Phylloscopus trochiloides</t>
  </si>
  <si>
    <t>Grünlaubsänger</t>
  </si>
  <si>
    <t>Picus canus</t>
  </si>
  <si>
    <t>Grauspecht</t>
  </si>
  <si>
    <t>Picus viridis</t>
  </si>
  <si>
    <t>Grünspecht</t>
  </si>
  <si>
    <t>Pluvialis apricaria</t>
  </si>
  <si>
    <t>Goldregenpfeifer</t>
  </si>
  <si>
    <t>Pluvialis squatarola</t>
  </si>
  <si>
    <t>Kiebitzregenpfeifer</t>
  </si>
  <si>
    <t>Podiceps auritus</t>
  </si>
  <si>
    <t>Ohrentaucher</t>
  </si>
  <si>
    <t>Podiceps cristatus</t>
  </si>
  <si>
    <t>Haubentaucher</t>
  </si>
  <si>
    <t>Rothalstaucher</t>
  </si>
  <si>
    <t>Podiceps nigricollis</t>
  </si>
  <si>
    <t>Schwarzhalstaucher</t>
  </si>
  <si>
    <t>Porzana parva</t>
  </si>
  <si>
    <t>Porzana porzana</t>
  </si>
  <si>
    <t>Rallus aquaticus</t>
  </si>
  <si>
    <t>Wasserralle</t>
  </si>
  <si>
    <t>Recurvirostra avosetta</t>
  </si>
  <si>
    <t>Säbelschnäbler</t>
  </si>
  <si>
    <t>Riparia riparia</t>
  </si>
  <si>
    <t>Uferschwalbe</t>
  </si>
  <si>
    <t>Saxicola rubetra</t>
  </si>
  <si>
    <t>Braunkehlchen</t>
  </si>
  <si>
    <t>Saxicola torquata</t>
  </si>
  <si>
    <t>Schwarzkehlchen</t>
  </si>
  <si>
    <t>Scolopax rusticola</t>
  </si>
  <si>
    <t>Waldschnepfe</t>
  </si>
  <si>
    <t>Somateria mollissima</t>
  </si>
  <si>
    <t>Eiderente</t>
  </si>
  <si>
    <t>Sterna albifrons</t>
  </si>
  <si>
    <t>Zwergseeschwalbe</t>
  </si>
  <si>
    <t>Sterna caspia</t>
  </si>
  <si>
    <t>Raubseeschwalbe</t>
  </si>
  <si>
    <t>Sterna hirundo</t>
  </si>
  <si>
    <t>Flussseeschwalbe</t>
  </si>
  <si>
    <t>Streptopelia turtur</t>
  </si>
  <si>
    <t>Turteltaube</t>
  </si>
  <si>
    <t>Strix aluco</t>
  </si>
  <si>
    <t>Waldkauz</t>
  </si>
  <si>
    <t>Sylvia nisoria</t>
  </si>
  <si>
    <t>Sperbergrasmücke</t>
  </si>
  <si>
    <t>Tachybaptus ruficollis</t>
  </si>
  <si>
    <t>Zwergtaucher</t>
  </si>
  <si>
    <t>Tadorna tadorna</t>
  </si>
  <si>
    <t>Brandgans</t>
  </si>
  <si>
    <t>Tetrao tetrix</t>
  </si>
  <si>
    <t>Birkhuhn</t>
  </si>
  <si>
    <t>Tetrao urogallus</t>
  </si>
  <si>
    <t>Auerhuhn</t>
  </si>
  <si>
    <t>Tringa erythropus</t>
  </si>
  <si>
    <t>Dunkler Wasserläufer</t>
  </si>
  <si>
    <t>Tringa glareola</t>
  </si>
  <si>
    <t>Bruchwasserläufer</t>
  </si>
  <si>
    <t>Tringa nebularia</t>
  </si>
  <si>
    <t>Grünschenkel</t>
  </si>
  <si>
    <t>Tringa ochropus</t>
  </si>
  <si>
    <t>Waldwasserläufer</t>
  </si>
  <si>
    <t>Tringa totanus</t>
  </si>
  <si>
    <t>Rotschenkel</t>
  </si>
  <si>
    <t>Turdus torquatus</t>
  </si>
  <si>
    <t>Ringdrossel</t>
  </si>
  <si>
    <t>Tyto alba</t>
  </si>
  <si>
    <t>Schleiereule</t>
  </si>
  <si>
    <t>Upupa epops</t>
  </si>
  <si>
    <t>Wiedehopf</t>
  </si>
  <si>
    <t>Vanellus vanellus</t>
  </si>
  <si>
    <t>Kiebitz</t>
  </si>
  <si>
    <t>Limosa limosa</t>
  </si>
  <si>
    <t>Uferschnepfe</t>
  </si>
  <si>
    <t>keine Angabe, Gastvogel</t>
  </si>
  <si>
    <t>Schnatterente</t>
  </si>
  <si>
    <t>Anas strepera</t>
  </si>
  <si>
    <t>Podiceps grisegena</t>
  </si>
  <si>
    <t xml:space="preserve"> </t>
  </si>
  <si>
    <t>J</t>
  </si>
  <si>
    <t xml:space="preserve">   </t>
  </si>
  <si>
    <t>3</t>
  </si>
  <si>
    <t>B</t>
  </si>
  <si>
    <t>2</t>
  </si>
  <si>
    <t xml:space="preserve">VRL-I   </t>
  </si>
  <si>
    <t>V</t>
  </si>
  <si>
    <t>bg</t>
  </si>
  <si>
    <t>1</t>
  </si>
  <si>
    <t>B+G</t>
  </si>
  <si>
    <t>R</t>
  </si>
  <si>
    <t>unzureichend</t>
  </si>
  <si>
    <t>günstig</t>
  </si>
  <si>
    <t>schlecht</t>
  </si>
  <si>
    <t>Anthus spinoletta</t>
  </si>
  <si>
    <t>Bergpieper</t>
  </si>
  <si>
    <t>Fulica atra*</t>
  </si>
  <si>
    <t>Anser anser*</t>
  </si>
  <si>
    <t>Graugans*</t>
  </si>
  <si>
    <t>Höckerschwan*</t>
  </si>
  <si>
    <t>Cygnus olor*</t>
  </si>
  <si>
    <t>Buteo buteo</t>
  </si>
  <si>
    <t>Mäusebussard</t>
  </si>
  <si>
    <t>Reiherente*</t>
  </si>
  <si>
    <t>Aythya fuligula*</t>
  </si>
  <si>
    <t>Stockente*</t>
  </si>
  <si>
    <t>Anas platyrhynchos*</t>
  </si>
  <si>
    <r>
      <t xml:space="preserve">R </t>
    </r>
    <r>
      <rPr>
        <sz val="9"/>
        <color indexed="8"/>
        <rFont val="Arial"/>
        <family val="2"/>
      </rPr>
      <t>(als Weißkopfmöwe)</t>
    </r>
  </si>
  <si>
    <t>Aaskrähe</t>
  </si>
  <si>
    <t>Corvus corone</t>
  </si>
  <si>
    <t>Amsel</t>
  </si>
  <si>
    <t>Turdus merula</t>
  </si>
  <si>
    <t>Bachstelze</t>
  </si>
  <si>
    <t>Motacilla alba</t>
  </si>
  <si>
    <t>Anthus trivialis</t>
  </si>
  <si>
    <t>Baumpieper</t>
  </si>
  <si>
    <t>Carduelis flammea</t>
  </si>
  <si>
    <t>Birkenzeisig</t>
  </si>
  <si>
    <t>Remiz pendulinus</t>
  </si>
  <si>
    <t>Beutelmeise</t>
  </si>
  <si>
    <t>Blaumeise</t>
  </si>
  <si>
    <t>Parus caeruleus</t>
  </si>
  <si>
    <t>Bluthänfling</t>
  </si>
  <si>
    <t>Carduelus cannabina</t>
  </si>
  <si>
    <t>Buchfink</t>
  </si>
  <si>
    <t>Fringilla coelebs</t>
  </si>
  <si>
    <t>Buntspecht</t>
  </si>
  <si>
    <t>Dendrocopos major</t>
  </si>
  <si>
    <t>Dorngrasmücke</t>
  </si>
  <si>
    <t>Sylvia communis</t>
  </si>
  <si>
    <t>Eichelhäher</t>
  </si>
  <si>
    <t>Garrulus glandarius</t>
  </si>
  <si>
    <t>Elster</t>
  </si>
  <si>
    <t>Pica pica</t>
  </si>
  <si>
    <t>Erlenzeisig</t>
  </si>
  <si>
    <t>Carduelis spinus</t>
  </si>
  <si>
    <t>Fasan</t>
  </si>
  <si>
    <t>Phasianus colchicus</t>
  </si>
  <si>
    <t>Feldschwirl</t>
  </si>
  <si>
    <t>Locustella naevia</t>
  </si>
  <si>
    <t>Passer montanus</t>
  </si>
  <si>
    <t>Feldsperling</t>
  </si>
  <si>
    <t>Fichtenkreuzschnabel</t>
  </si>
  <si>
    <t>Loxia curvirostra</t>
  </si>
  <si>
    <t>Phylloscopus trochilus</t>
  </si>
  <si>
    <t>Fitis</t>
  </si>
  <si>
    <t>Gartenbaumläufer</t>
  </si>
  <si>
    <t>Certhia brachydactyla</t>
  </si>
  <si>
    <t>Gartengrasmücke</t>
  </si>
  <si>
    <t>Sylvia borin</t>
  </si>
  <si>
    <t>Gartenrotschwanz</t>
  </si>
  <si>
    <t>Phoenicurus phoenicurus</t>
  </si>
  <si>
    <t>Motacilla cinerea</t>
  </si>
  <si>
    <t>Gebirgsstelze</t>
  </si>
  <si>
    <t>Gelbspötter</t>
  </si>
  <si>
    <t>Hippolais icterina</t>
  </si>
  <si>
    <t>Gimpel</t>
  </si>
  <si>
    <t>Pyrrhula pyrrhula</t>
  </si>
  <si>
    <t>Girlitz</t>
  </si>
  <si>
    <t>Serinus serinus</t>
  </si>
  <si>
    <t>Grauschnäpper</t>
  </si>
  <si>
    <t>Muscicapa striata</t>
  </si>
  <si>
    <t>Grünfink</t>
  </si>
  <si>
    <t>Carduelis chloris</t>
  </si>
  <si>
    <t>Haubenmeise</t>
  </si>
  <si>
    <t>Parus cristatus</t>
  </si>
  <si>
    <t>Hausrotschwanz</t>
  </si>
  <si>
    <t>Phoenicurus ochruros</t>
  </si>
  <si>
    <t>Haussperling</t>
  </si>
  <si>
    <t>Passer domesticus</t>
  </si>
  <si>
    <t>Prunella modularis</t>
  </si>
  <si>
    <t>Heckenbraunelle</t>
  </si>
  <si>
    <t>Kernbeißer</t>
  </si>
  <si>
    <t>Coccothraustes coccothraustes</t>
  </si>
  <si>
    <t>Klappergrasmücke</t>
  </si>
  <si>
    <t>Sylvia curruca</t>
  </si>
  <si>
    <t>Kleiber</t>
  </si>
  <si>
    <t>Sitta europaea</t>
  </si>
  <si>
    <t>Kleinspecht</t>
  </si>
  <si>
    <t>Dendrocopos minor</t>
  </si>
  <si>
    <t>Kohlmeise</t>
  </si>
  <si>
    <t>Parus major</t>
  </si>
  <si>
    <t>Kolkrabe</t>
  </si>
  <si>
    <t>Corvus corax</t>
  </si>
  <si>
    <t>Mauersegler</t>
  </si>
  <si>
    <t>Apus apus</t>
  </si>
  <si>
    <t>Mehlschwalbe</t>
  </si>
  <si>
    <t>Delichon urbica</t>
  </si>
  <si>
    <t>Misteldrossel</t>
  </si>
  <si>
    <t>Turdus viscivorus</t>
  </si>
  <si>
    <t>Sylvia atricapilla</t>
  </si>
  <si>
    <t>Mönchsgrasmücke</t>
  </si>
  <si>
    <t>Nachtigall</t>
  </si>
  <si>
    <t>Luscinia megarhynchos</t>
  </si>
  <si>
    <t>Nebelkrähe</t>
  </si>
  <si>
    <t>Corvus corone cornix</t>
  </si>
  <si>
    <t>Pirol</t>
  </si>
  <si>
    <t>Oriolus oriolus</t>
  </si>
  <si>
    <t>Rabenkrähe</t>
  </si>
  <si>
    <t>Corvus corone corone</t>
  </si>
  <si>
    <t>Ringeltaube</t>
  </si>
  <si>
    <t>Columba palumbus</t>
  </si>
  <si>
    <t>Rohrammer</t>
  </si>
  <si>
    <t>Emberiza schoeniclus</t>
  </si>
  <si>
    <t>Rotkehlchen</t>
  </si>
  <si>
    <t>Erithacus rubecula</t>
  </si>
  <si>
    <t>Schwanzmeise</t>
  </si>
  <si>
    <t>Aegithalos caudatus</t>
  </si>
  <si>
    <t>Singdrossel</t>
  </si>
  <si>
    <t>Turdus philomelos</t>
  </si>
  <si>
    <t>Sommergoldhähnchen</t>
  </si>
  <si>
    <t>Regulus ignicapillus</t>
  </si>
  <si>
    <t>Star</t>
  </si>
  <si>
    <t>Sturnus vulgaris</t>
  </si>
  <si>
    <t>Stieglitz</t>
  </si>
  <si>
    <t>Carduelis carduelis</t>
  </si>
  <si>
    <t>Straßentaube</t>
  </si>
  <si>
    <t>Columba livia f. domestica</t>
  </si>
  <si>
    <t>Sumpfmeise</t>
  </si>
  <si>
    <t>Parus palustris</t>
  </si>
  <si>
    <t>Sumpfrohrsänger</t>
  </si>
  <si>
    <t>Acrocephalus palustris</t>
  </si>
  <si>
    <t>Tannenmeise</t>
  </si>
  <si>
    <t>Parus ater</t>
  </si>
  <si>
    <t>Teichrohrsänger</t>
  </si>
  <si>
    <t>Acrocephalus scirpaceus</t>
  </si>
  <si>
    <t>Trauerschnäpper</t>
  </si>
  <si>
    <t>Ficedula hypoleuca</t>
  </si>
  <si>
    <t>Türkentaube</t>
  </si>
  <si>
    <t>Streptopelia decaocto</t>
  </si>
  <si>
    <t>Wacholderdrossel</t>
  </si>
  <si>
    <t>Turdus pilaris</t>
  </si>
  <si>
    <t>Waldbaumläufer</t>
  </si>
  <si>
    <t>Certhia familiaris</t>
  </si>
  <si>
    <t>Waldlaubsänger</t>
  </si>
  <si>
    <t>Phylloscopus sibilatrix</t>
  </si>
  <si>
    <t>Weidenmeise</t>
  </si>
  <si>
    <t>Parus montanus</t>
  </si>
  <si>
    <t>Wintergoldhähnchen</t>
  </si>
  <si>
    <t>Regulus regulus</t>
  </si>
  <si>
    <t>Zaunkönig</t>
  </si>
  <si>
    <t>Troglodytes troglodytes</t>
  </si>
  <si>
    <t>Zilpzalp</t>
  </si>
  <si>
    <t>Phylloscopus collybita</t>
  </si>
  <si>
    <t>Artname (wissenschaftl.)</t>
  </si>
  <si>
    <t>Artname (deutsch)</t>
  </si>
  <si>
    <t>Art-ID</t>
  </si>
  <si>
    <t>BS</t>
  </si>
  <si>
    <t>unter Aaskrähe</t>
  </si>
  <si>
    <t>u</t>
  </si>
  <si>
    <t>Gastvogel</t>
  </si>
  <si>
    <t>(1)</t>
  </si>
  <si>
    <t>ja</t>
  </si>
  <si>
    <t>nein</t>
  </si>
  <si>
    <t>Mandarinente</t>
  </si>
  <si>
    <t>Nilgans</t>
  </si>
  <si>
    <t>7</t>
  </si>
  <si>
    <t>100-150</t>
  </si>
  <si>
    <t>Habitatkomplexe</t>
  </si>
  <si>
    <t>x</t>
  </si>
  <si>
    <t>4</t>
  </si>
  <si>
    <t>40</t>
  </si>
  <si>
    <t>300</t>
  </si>
  <si>
    <t>30.000</t>
  </si>
  <si>
    <t>220</t>
  </si>
  <si>
    <t>500</t>
  </si>
  <si>
    <t>30</t>
  </si>
  <si>
    <t>1600</t>
  </si>
  <si>
    <t>6000</t>
  </si>
  <si>
    <t>160.000</t>
  </si>
  <si>
    <t>18.000</t>
  </si>
  <si>
    <t>400</t>
  </si>
  <si>
    <t>10</t>
  </si>
  <si>
    <t>3000</t>
  </si>
  <si>
    <t>500.000</t>
  </si>
  <si>
    <t>50.000</t>
  </si>
  <si>
    <t>2200</t>
  </si>
  <si>
    <t>2400</t>
  </si>
  <si>
    <t>700</t>
  </si>
  <si>
    <t>2000</t>
  </si>
  <si>
    <t>70.000</t>
  </si>
  <si>
    <t>80.000</t>
  </si>
  <si>
    <t>200</t>
  </si>
  <si>
    <t>15</t>
  </si>
  <si>
    <t>20.000</t>
  </si>
  <si>
    <t>12.000</t>
  </si>
  <si>
    <t>5000</t>
  </si>
  <si>
    <t>8000</t>
  </si>
  <si>
    <t>25.000</t>
  </si>
  <si>
    <t>16.000</t>
  </si>
  <si>
    <t>600</t>
  </si>
  <si>
    <t>120.000</t>
  </si>
  <si>
    <t>800</t>
  </si>
  <si>
    <t>40.000</t>
  </si>
  <si>
    <t>1200</t>
  </si>
  <si>
    <t>300.000</t>
  </si>
  <si>
    <t>3200</t>
  </si>
  <si>
    <t>750</t>
  </si>
  <si>
    <t>3500</t>
  </si>
  <si>
    <t>12</t>
  </si>
  <si>
    <t>2500</t>
  </si>
  <si>
    <t>250.000</t>
  </si>
  <si>
    <t>1800</t>
  </si>
  <si>
    <t>250</t>
  </si>
  <si>
    <t>100</t>
  </si>
  <si>
    <t>4000</t>
  </si>
  <si>
    <t>7000</t>
  </si>
  <si>
    <t>9000</t>
  </si>
  <si>
    <t>20</t>
  </si>
  <si>
    <t>14.000</t>
  </si>
  <si>
    <t>60.000</t>
  </si>
  <si>
    <t>10.000</t>
  </si>
  <si>
    <t>80</t>
  </si>
  <si>
    <t>70</t>
  </si>
  <si>
    <t>180.000</t>
  </si>
  <si>
    <t>1400</t>
  </si>
  <si>
    <t>450</t>
  </si>
  <si>
    <t>150</t>
  </si>
  <si>
    <t>1000</t>
  </si>
  <si>
    <t>60</t>
  </si>
  <si>
    <t>200.000</t>
  </si>
  <si>
    <t>6</t>
  </si>
  <si>
    <t>24.000</t>
  </si>
  <si>
    <t>100.000</t>
  </si>
  <si>
    <t>1300</t>
  </si>
  <si>
    <t>34.000</t>
  </si>
  <si>
    <t>900</t>
  </si>
  <si>
    <t>370</t>
  </si>
  <si>
    <t>140.000</t>
  </si>
  <si>
    <t>Kanadagans</t>
  </si>
  <si>
    <t>Rostgans</t>
  </si>
  <si>
    <t>Brautente</t>
  </si>
  <si>
    <t>50</t>
  </si>
  <si>
    <t>270</t>
  </si>
  <si>
    <t>650</t>
  </si>
  <si>
    <t>130</t>
  </si>
  <si>
    <t>120</t>
  </si>
  <si>
    <t>350</t>
  </si>
  <si>
    <t>Sumpfohreule</t>
  </si>
  <si>
    <t>1500</t>
  </si>
  <si>
    <t>15.000</t>
  </si>
  <si>
    <t>1100</t>
  </si>
  <si>
    <t>125.000</t>
  </si>
  <si>
    <t>4500</t>
  </si>
  <si>
    <t>35.000</t>
  </si>
  <si>
    <t>17.000</t>
  </si>
  <si>
    <t>5</t>
  </si>
  <si>
    <t>25</t>
  </si>
  <si>
    <t>90.000</t>
  </si>
  <si>
    <t>150.000</t>
  </si>
  <si>
    <t>T</t>
  </si>
  <si>
    <t>Winter</t>
  </si>
  <si>
    <t>Brut, Winter, Zug</t>
  </si>
  <si>
    <t>Brut</t>
  </si>
  <si>
    <t>Brut, Zug</t>
  </si>
  <si>
    <t>Brut, Winter</t>
  </si>
  <si>
    <t>Winter, Zug</t>
  </si>
  <si>
    <t>Zug</t>
  </si>
  <si>
    <t>Asio flammeus</t>
  </si>
  <si>
    <t>nicht gelistet</t>
  </si>
  <si>
    <t>keine Angabe</t>
  </si>
  <si>
    <t>Tadorna ferruginea</t>
  </si>
  <si>
    <t>Aix galericulata</t>
  </si>
  <si>
    <t>g</t>
  </si>
  <si>
    <t>Alopochen aegyptiacus</t>
  </si>
  <si>
    <t>Aix sponsa</t>
  </si>
  <si>
    <t>n.b.</t>
  </si>
  <si>
    <t>190</t>
  </si>
  <si>
    <t>260</t>
  </si>
  <si>
    <t>600.000</t>
  </si>
  <si>
    <t>400.000</t>
  </si>
  <si>
    <t>90</t>
  </si>
  <si>
    <t>8</t>
  </si>
  <si>
    <t>35</t>
  </si>
  <si>
    <t>13</t>
  </si>
  <si>
    <t>1900</t>
  </si>
  <si>
    <t>7500</t>
  </si>
  <si>
    <t>45</t>
  </si>
  <si>
    <t>1700</t>
  </si>
  <si>
    <t>neu</t>
  </si>
  <si>
    <t>Brutbestand in Sachsen 2004-2007</t>
  </si>
  <si>
    <t>nicht ermittelt</t>
  </si>
  <si>
    <t>nicht bewertet</t>
  </si>
  <si>
    <t>Teil A, Ü</t>
  </si>
  <si>
    <t>Teil A, L</t>
  </si>
  <si>
    <t>Teil A, Ü + Teil B</t>
  </si>
  <si>
    <t>Teil B</t>
  </si>
  <si>
    <t xml:space="preserve">http://www.artensteckbrief.de/?ID_Art=559&amp;BL=20012 </t>
  </si>
  <si>
    <t>http://www.artensteckbrief.de/?ID_Art=293&amp;BL=20012</t>
  </si>
  <si>
    <t>http://www.artensteckbrief.de/?ID_Art=308&amp;BL=20012</t>
  </si>
  <si>
    <t>http://www.artensteckbrief.de/?ID_Art=498&amp;BL=20012</t>
  </si>
  <si>
    <t>http://www.artensteckbrief.de/?ID_Art=287&amp;BL=20012</t>
  </si>
  <si>
    <t>http://www.artensteckbrief.de/?ID_Art=336&amp;BL=20012</t>
  </si>
  <si>
    <t>http://www.artensteckbrief.de/?ID_Art=408&amp;BL=20012</t>
  </si>
  <si>
    <t>http://www.artensteckbrief.de/?ID_Art=292&amp;BL=20012</t>
  </si>
  <si>
    <t>http://www.artensteckbrief.de/?ID_Art=220&amp;BL=20012</t>
  </si>
  <si>
    <t>http://www.artensteckbrief.de/?ID_Art=449&amp;BL=20012</t>
  </si>
  <si>
    <t>http://www.artensteckbrief.de/?ID_Art=431&amp;BL=20012</t>
  </si>
  <si>
    <t>http://www.artensteckbrief.de/?ID_Art=232&amp;BL=20012</t>
  </si>
  <si>
    <t>http://www.artensteckbrief.de/?ID_Art=454&amp;BL=20012</t>
  </si>
  <si>
    <t>http://www.artensteckbrief.de/?ID_Art=476&amp;BL=20012</t>
  </si>
  <si>
    <t>http://www.artensteckbrief.de/?ID_Art=407&amp;BL=20012</t>
  </si>
  <si>
    <t>http://www.artensteckbrief.de/?ID_Art=282&amp;BL=20012</t>
  </si>
  <si>
    <t>http://www.artensteckbrief.de/?ID_Art=315&amp;BL=20012</t>
  </si>
  <si>
    <t>http://www.artensteckbrief.de/?ID_Art=374&amp;BL=20012</t>
  </si>
  <si>
    <t>http://www.artensteckbrief.de/?ID_Art=351&amp;BL=20012</t>
  </si>
  <si>
    <t>http://www.artensteckbrief.de/?ID_Art=257&amp;BL=20012</t>
  </si>
  <si>
    <t>http://www.artensteckbrief.de/?ID_Art=510&amp;BL=20012</t>
  </si>
  <si>
    <t>http://www.artensteckbrief.de/?ID_Art=564&amp;BL=20012</t>
  </si>
  <si>
    <t>http://www.artensteckbrief.de/?ID_Art=222&amp;BL=20012</t>
  </si>
  <si>
    <t>http://www.artensteckbrief.de/?ID_Art=206&amp;BL=20012</t>
  </si>
  <si>
    <t>http://www.artensteckbrief.de/?ID_Art=412&amp;BL=20012</t>
  </si>
  <si>
    <t>http://www.artensteckbrief.de/?ID_Art=343&amp;BL=20012</t>
  </si>
  <si>
    <t>http://www.artensteckbrief.de/?ID_Art=485&amp;BL=20012</t>
  </si>
  <si>
    <t>http://www.artensteckbrief.de/?ID_Art=496&amp;BL=20012</t>
  </si>
  <si>
    <t>http://www.artensteckbrief.de/?ID_Art=422&amp;BL=20012</t>
  </si>
  <si>
    <t>http://www.artensteckbrief.de/?ID_Art=423&amp;BL=20012</t>
  </si>
  <si>
    <t>http://www.artensteckbrief.de/?ID_Art=387&amp;BL=20012</t>
  </si>
  <si>
    <t>http://www.artensteckbrief.de/?ID_Art=549&amp;BL=20012</t>
  </si>
  <si>
    <t>http://www.artensteckbrief.de/?ID_Art=323&amp;BL=20012</t>
  </si>
  <si>
    <t>http://www.artensteckbrief.de/?ID_Art=299&amp;BL=20012</t>
  </si>
  <si>
    <t>http://www.artensteckbrief.de/?ID_Art=240&amp;BL=20012</t>
  </si>
  <si>
    <t>http://www.artensteckbrief.de/?ID_Art=196&amp;BL=20012</t>
  </si>
  <si>
    <t>http://www.artensteckbrief.de/?ID_Art=269&amp;BL=20012</t>
  </si>
  <si>
    <t>http://www.artensteckbrief.de/?ID_Art=304&amp;BL=20012</t>
  </si>
  <si>
    <t>http://www.artensteckbrief.de/?ID_Art=237&amp;BL=20012</t>
  </si>
  <si>
    <t>http://www.artensteckbrief.de/?ID_Art=362&amp;BL=20012</t>
  </si>
  <si>
    <t>http://www.artensteckbrief.de/?ID_Art=241&amp;BL=20012</t>
  </si>
  <si>
    <t>http://www.artensteckbrief.de/?ID_Art=467&amp;BL=20012</t>
  </si>
  <si>
    <t>http://www.artensteckbrief.de/?ID_Art=25897&amp;BL=20012</t>
  </si>
  <si>
    <t>http://www.artensteckbrief.de/?ID_Art=417&amp;BL=20012</t>
  </si>
  <si>
    <t>http://www.artensteckbrief.de/?ID_Art=244&amp;BL=20012</t>
  </si>
  <si>
    <t>http://www.artensteckbrief.de/?ID_Art=514&amp;BL=20012</t>
  </si>
  <si>
    <t>http://www.artensteckbrief.de/?ID_Art=207&amp;BL=20012</t>
  </si>
  <si>
    <t>http://www.artensteckbrief.de/?ID_Art=516&amp;BL=20012</t>
  </si>
  <si>
    <t>http://www.artensteckbrief.de/?ID_Art=403&amp;BL=20012</t>
  </si>
  <si>
    <t>http://www.artensteckbrief.de/?ID_Art=294&amp;BL=20012</t>
  </si>
  <si>
    <t>http://www.artensteckbrief.de/?ID_Art=459&amp;BL=20012</t>
  </si>
  <si>
    <t>http://www.artensteckbrief.de/?ID_Art=199&amp;BL=20012</t>
  </si>
  <si>
    <t>http://www.artensteckbrief.de/?ID_Art=471&amp;BL=20012</t>
  </si>
  <si>
    <t>http://www.artensteckbrief.de/?ID_Art=268&amp;BL=20012</t>
  </si>
  <si>
    <t>http://www.artensteckbrief.de/?ID_Art=189&amp;BL=20012</t>
  </si>
  <si>
    <t>http://www.artensteckbrief.de/?ID_Art=262&amp;BL=20012</t>
  </si>
  <si>
    <t>http://www.artensteckbrief.de/?ID_Art=345&amp;BL=20012</t>
  </si>
  <si>
    <t>http://www.artensteckbrief.de/?ID_Art=216&amp;BL=20012</t>
  </si>
  <si>
    <t>http://www.artensteckbrief.de/?ID_Art=524&amp;BL=20012</t>
  </si>
  <si>
    <t>http://www.artensteckbrief.de/?ID_Art=473&amp;BL=20012</t>
  </si>
  <si>
    <t>http://www.artensteckbrief.de/?ID_Art=470&amp;BL=20012</t>
  </si>
  <si>
    <t>http://www.artensteckbrief.de/?ID_Art=392&amp;BL=20012</t>
  </si>
  <si>
    <t>http://www.artensteckbrief.de/?ID_Art=236&amp;BL=20012</t>
  </si>
  <si>
    <t>http://www.artensteckbrief.de/?ID_Art=191&amp;BL=20012</t>
  </si>
  <si>
    <t>http://www.artensteckbrief.de/?ID_Art=455&amp;BL=20012</t>
  </si>
  <si>
    <t>http://www.artensteckbrief.de/?ID_Art=359&amp;BL=20012</t>
  </si>
  <si>
    <t>http://www.artensteckbrief.de/?ID_Art=261&amp;BL=20012</t>
  </si>
  <si>
    <t>http://www.artensteckbrief.de/?ID_Art=414&amp;BL=20012</t>
  </si>
  <si>
    <t>http://www.artensteckbrief.de/?ID_Art=208&amp;BL=20012</t>
  </si>
  <si>
    <t>http://www.artensteckbrief.de/?ID_Art=263&amp;BL=20012</t>
  </si>
  <si>
    <t>http://www.artensteckbrief.de/?ID_Art=366&amp;BL=20012</t>
  </si>
  <si>
    <t>http://www.artensteckbrief.de/?ID_Art=215&amp;BL=20012</t>
  </si>
  <si>
    <t>http://www.artensteckbrief.de/?ID_Art=273&amp;BL=20012</t>
  </si>
  <si>
    <t>http://www.artensteckbrief.de/?ID_Art=480&amp;BL=20012</t>
  </si>
  <si>
    <t>http://www.artensteckbrief.de/?ID_Art=397&amp;BL=20012</t>
  </si>
  <si>
    <t>http://www.artensteckbrief.de/?ID_Art=447&amp;BL=20012</t>
  </si>
  <si>
    <t>http://www.artensteckbrief.de/?ID_Art=398&amp;BL=20012</t>
  </si>
  <si>
    <t>http://www.artensteckbrief.de/?ID_Art=456&amp;BL=20012</t>
  </si>
  <si>
    <t>http://www.artensteckbrief.de/?ID_Art=309&amp;BL=20012</t>
  </si>
  <si>
    <t>http://www.artensteckbrief.de/?ID_Art=302&amp;BL=20012</t>
  </si>
  <si>
    <t>http://www.artensteckbrief.de/?ID_Art=298&amp;BL=20012</t>
  </si>
  <si>
    <t>http://www.artensteckbrief.de/?ID_Art=426&amp;BL=20012</t>
  </si>
  <si>
    <t>http://www.artensteckbrief.de/?ID_Art=394&amp;BL=20012</t>
  </si>
  <si>
    <t>http://www.artensteckbrief.de/?ID_Art=295&amp;BL=20012</t>
  </si>
  <si>
    <t>http://www.artensteckbrief.de/?ID_Art=301&amp;BL=20012</t>
  </si>
  <si>
    <t>http://www.artensteckbrief.de/?ID_Art=348&amp;BL=20012</t>
  </si>
  <si>
    <t>http://www.artensteckbrief.de/?ID_Art=290&amp;BL=20012</t>
  </si>
  <si>
    <t>http://www.artensteckbrief.de/?ID_Art=297&amp;BL=20012</t>
  </si>
  <si>
    <t>http://www.artensteckbrief.de/?ID_Art=209&amp;BL=20012</t>
  </si>
  <si>
    <t>http://www.artensteckbrief.de/?ID_Art=411&amp;BL=20012</t>
  </si>
  <si>
    <t>http://www.artensteckbrief.de/?ID_Art=259&amp;BL=20012</t>
  </si>
  <si>
    <t>http://www.artensteckbrief.de/?ID_Art=410&amp;BL=20012</t>
  </si>
  <si>
    <t>http://www.artensteckbrief.de/?ID_Art=433&amp;BL=20012</t>
  </si>
  <si>
    <t>http://www.artensteckbrief.de/?ID_Art=271&amp;BL=20012</t>
  </si>
  <si>
    <t>http://www.artensteckbrief.de/?ID_Art=288&amp;BL=20012</t>
  </si>
  <si>
    <t>http://www.artensteckbrief.de/?ID_Art=404&amp;BL=20012</t>
  </si>
  <si>
    <t>http://www.artensteckbrief.de/?ID_Art=200&amp;BL=20012</t>
  </si>
  <si>
    <t>http://www.artensteckbrief.de/?ID_Art=495&amp;BL=20012</t>
  </si>
  <si>
    <t>http://www.artensteckbrief.de/?ID_Art=376&amp;BL=20012</t>
  </si>
  <si>
    <t>http://www.artensteckbrief.de/?ID_Art=187&amp;BL=20012</t>
  </si>
  <si>
    <t>http://www.artensteckbrief.de/?ID_Art=364&amp;BL=20012</t>
  </si>
  <si>
    <t>http://www.artensteckbrief.de/?ID_Art=225&amp;BL=20012</t>
  </si>
  <si>
    <t>http://www.artensteckbrief.de/?ID_Art=230&amp;BL=20012</t>
  </si>
  <si>
    <t xml:space="preserve">http://www.artensteckbrief.de/?ID_Art=402&amp;BL=20012 </t>
  </si>
  <si>
    <t>http://www.artensteckbrief.de/?ID_Art=367&amp;BL=20012</t>
  </si>
  <si>
    <t>http://www.artensteckbrief.de/?ID_Art=339&amp;BL=20012</t>
  </si>
  <si>
    <t>Schwarzkopf-Ruderente</t>
  </si>
  <si>
    <t>http://www.artensteckbrief.de/?ID_Art=1028647&amp;BL=20012</t>
  </si>
  <si>
    <t>Oxyura jamaicensis</t>
  </si>
  <si>
    <t>Lokale Population</t>
  </si>
  <si>
    <t>E</t>
  </si>
  <si>
    <t>Link Artensteckbrief</t>
  </si>
  <si>
    <t>nicht eingestuft</t>
  </si>
  <si>
    <t>nicht relevant</t>
  </si>
  <si>
    <t>http://www.artensteckbrief.de/?ID_Art=399&amp;BL=20012</t>
  </si>
  <si>
    <t>http://www.artensteckbrief.de/?ID_Art=284&amp;BL=20012</t>
  </si>
  <si>
    <t>keine Zahlen</t>
  </si>
  <si>
    <t>siehe Aaskrähe</t>
  </si>
  <si>
    <t>hervorgehobene artenschutzrechtliche Bedeutung</t>
  </si>
  <si>
    <t>Artenkategorie</t>
  </si>
  <si>
    <t>häufige Brutvogelart</t>
  </si>
  <si>
    <t>sonstige Brutvogelart</t>
  </si>
  <si>
    <t>Branta canadensis</t>
  </si>
  <si>
    <t>Brutbestand in Sachsen 1993-1996</t>
  </si>
  <si>
    <t>Brutbestand in Sachsen 1978-1982</t>
  </si>
  <si>
    <t>2600</t>
  </si>
  <si>
    <t>45.000</t>
  </si>
  <si>
    <t>22.000</t>
  </si>
  <si>
    <t>11.000</t>
  </si>
  <si>
    <t>700.000</t>
  </si>
  <si>
    <t>550</t>
  </si>
  <si>
    <t>125</t>
  </si>
  <si>
    <t>6500</t>
  </si>
  <si>
    <t>170</t>
  </si>
  <si>
    <t>110</t>
  </si>
  <si>
    <t>16</t>
  </si>
  <si>
    <t>3300</t>
  </si>
  <si>
    <t>340</t>
  </si>
  <si>
    <t>(5)</t>
  </si>
  <si>
    <t xml:space="preserve"> Rote Liste Sachsen 1999</t>
  </si>
  <si>
    <t xml:space="preserve"> VRL = Vogelschutzrichtlinie Anhang I </t>
  </si>
  <si>
    <t xml:space="preserve"> bg = nur besonders geschützt, sg = bg und streng geschützt</t>
  </si>
  <si>
    <r>
      <t xml:space="preserve"> Gesamt</t>
    </r>
    <r>
      <rPr>
        <b/>
        <sz val="8"/>
        <rFont val="Arial"/>
        <family val="2"/>
      </rPr>
      <t xml:space="preserve"> (*begründete Abweichung von der ansonsten schematischen Einschätzung)</t>
    </r>
  </si>
  <si>
    <t xml:space="preserve"> Zustand Habitate</t>
  </si>
  <si>
    <t xml:space="preserve"> Zukunftsaussichten Habitate</t>
  </si>
  <si>
    <t xml:space="preserve"> min.</t>
  </si>
  <si>
    <t xml:space="preserve"> max.</t>
  </si>
  <si>
    <t>Brutvogelart der ErhaltungszieleVO</t>
  </si>
  <si>
    <t>B + G</t>
  </si>
  <si>
    <t>Vogelart in den SPA-Standarddatenbögen (alt)</t>
  </si>
  <si>
    <t>X</t>
  </si>
  <si>
    <t xml:space="preserve">Brutvogelart in den SPA-Standarddatenbögen (neu) - Fortpflanzung </t>
  </si>
  <si>
    <t>nein (weggefallen)</t>
  </si>
  <si>
    <r>
      <t xml:space="preserve">* </t>
    </r>
    <r>
      <rPr>
        <b/>
        <sz val="9"/>
        <color indexed="50"/>
        <rFont val="Arial"/>
        <family val="2"/>
      </rPr>
      <t>Hervorhebung</t>
    </r>
    <r>
      <rPr>
        <b/>
        <sz val="9"/>
        <rFont val="Arial"/>
        <family val="2"/>
      </rPr>
      <t xml:space="preserve"> als Art mit hervorgehobener artenschutzrechtlicher Bedeutung bezieht sich auf Wasservogelarten mit großen und regelmäßigen Ansammlungen</t>
    </r>
  </si>
  <si>
    <t>Bemerkungen Erhaltungszustand</t>
  </si>
  <si>
    <t xml:space="preserve"> Rote Liste Sachsen 2013/2015</t>
  </si>
  <si>
    <t>geringe Brutpaarzahlen und Besiedlung stark veränderlicher Lebensräume (Bergbaufolgelandschaften mit Sukzession und Wasserspiegelanstieg, Nassgrünland, Fischteiche in Sömmerung)</t>
  </si>
  <si>
    <t>unzureichend*</t>
  </si>
  <si>
    <t>Natura 2000</t>
  </si>
  <si>
    <t>Landesprioritäres Natura 2000-Schutzgut</t>
  </si>
  <si>
    <t>12 b</t>
  </si>
  <si>
    <t>12 c</t>
  </si>
  <si>
    <t>Brutbestand BVK 1993-1996 / BVK 2004-2007</t>
  </si>
  <si>
    <t>keine Angabe, noch kein Brutvogel</t>
  </si>
  <si>
    <t>anders ermittelt</t>
  </si>
  <si>
    <t>L</t>
  </si>
  <si>
    <t>(0)</t>
  </si>
  <si>
    <t>75</t>
  </si>
  <si>
    <t>(5) inkl. Steppenmöwe</t>
  </si>
  <si>
    <t>(8) inkl. Steppenmöwe</t>
  </si>
  <si>
    <t>(5) inkl. Mittelmeermöwe</t>
  </si>
  <si>
    <t>(8) inkl. Mittelmeermöwe</t>
  </si>
  <si>
    <t>11 (im Jahr 2009)</t>
  </si>
  <si>
    <t>1 (im Jahr 2008)</t>
  </si>
  <si>
    <t>Blässhuhn*</t>
  </si>
  <si>
    <t>Tüpfelralle (Tüpfelsumpfhuhn)</t>
  </si>
  <si>
    <t>Teichralle (Teichhuhn)</t>
  </si>
  <si>
    <t>Wachtelkönig (Wiesenralle)</t>
  </si>
  <si>
    <t>Kleinralle (Kleines Sumpfhuhn)</t>
  </si>
  <si>
    <r>
      <t xml:space="preserve">Schafstelze </t>
    </r>
    <r>
      <rPr>
        <b/>
        <i/>
        <sz val="9"/>
        <rFont val="Arial"/>
        <family val="2"/>
      </rPr>
      <t>(siehe Wiesenschafstelze)</t>
    </r>
  </si>
  <si>
    <t>Coloeus monedula</t>
  </si>
  <si>
    <t>Brutbestand Deutschland/ Sachsen</t>
  </si>
  <si>
    <t>häufige Brutvogelart (A)</t>
  </si>
  <si>
    <t>günstig*</t>
  </si>
  <si>
    <t>Rauhfußkauz</t>
  </si>
  <si>
    <t>430</t>
  </si>
  <si>
    <t>160</t>
  </si>
  <si>
    <t>unregelmäßiger Brutvogel</t>
  </si>
  <si>
    <t>Brutbestand erloschen</t>
  </si>
  <si>
    <r>
      <t xml:space="preserve">R </t>
    </r>
    <r>
      <rPr>
        <sz val="9"/>
        <color indexed="8"/>
        <rFont val="Arial"/>
        <family val="2"/>
      </rPr>
      <t>(als Weißkopf-möwe)</t>
    </r>
  </si>
  <si>
    <t>?</t>
  </si>
  <si>
    <t>ehemals "häufige Brutvogelart"; Nach wie vor ist der Gelbspötter mit mehreren Tausend Brutpaaren in Sachsen vertreten. Trotz sehr deutlicher Bestandsrückgänge wird daher die Art zunächst nur  auf "unzureichend" eingestuft. Die weitere Bestandsentwicklung sollte aufmerksam verfolgt werden.</t>
  </si>
  <si>
    <t>Empfehlung zur landeseinheitlichen Abgrenzung von Lokalen Populationen</t>
  </si>
  <si>
    <r>
      <t xml:space="preserve"> B</t>
    </r>
    <r>
      <rPr>
        <b/>
        <sz val="9"/>
        <color indexed="8"/>
        <rFont val="Arial"/>
        <family val="2"/>
      </rPr>
      <t>etrachtungs</t>
    </r>
    <r>
      <rPr>
        <b/>
        <u/>
        <sz val="9"/>
        <color indexed="8"/>
        <rFont val="Arial"/>
        <family val="2"/>
      </rPr>
      <t>s</t>
    </r>
    <r>
      <rPr>
        <b/>
        <sz val="9"/>
        <color indexed="8"/>
        <rFont val="Arial"/>
        <family val="2"/>
      </rPr>
      <t>chwerpunkt artenschutzrechtliche Prüfung: B=Brutvogelaspekt, G= Gastvogelaspekt, J=Jahresvogelaspekt</t>
    </r>
  </si>
  <si>
    <t>keine Prüfung</t>
  </si>
  <si>
    <t>Vogelart des SPA-Monitorings (Brutvögel)</t>
  </si>
  <si>
    <t>Landeszielart Biotopverbund</t>
  </si>
  <si>
    <t>Deutlicher Bestandsrückgang einer als "häufiger Brutvogel" eingestuften Art; aufgrund des immer noch sehr großen Landesbestandes und der weiterhin günstigen Habitate wird der Gesamterhaltungszustand zunächst weiterhin mit "günstig" bewertet</t>
  </si>
  <si>
    <t>Deutlicher Bestandsrückgang einer als "häufiger Brutvogel" eingestuften Art; aufgrund des immer noch sehr großen Landesbestandes und der weiterhin günstigen Habitate wird der Gesamterhaltungszustand mit "günstig" bewertet</t>
  </si>
  <si>
    <t>Deutlicher Bestandsrückgang einer als "häufiger Brutvogel" eingestuften Art; aufgrund des immer noch sehr großen Landesbestandes wird der Gesamterhaltungszustand zunächst mit "günstig" bewertet</t>
  </si>
  <si>
    <t>Deutlicher Bestandsrückgang einer als "häufiger Brutvogel" eingestuften Art; aufgrund des immer noch sehr großen Landesbestandes und der weiterhin günstigen Habitate und Zukunftsaussichtenwird der Gesamterhaltungszustand zunächst mit "günstig" bewertet</t>
  </si>
  <si>
    <t xml:space="preserve">       Wälder</t>
  </si>
  <si>
    <t xml:space="preserve">       Gehölze, Baumbestand</t>
  </si>
  <si>
    <t xml:space="preserve">       Fließgewässer, Quellen</t>
  </si>
  <si>
    <t xml:space="preserve">       Stillgewässer inkl. Ufer</t>
  </si>
  <si>
    <t xml:space="preserve">       Sümpfe, Niedermoore, Ufer</t>
  </si>
  <si>
    <t xml:space="preserve">       Moore</t>
  </si>
  <si>
    <t xml:space="preserve">       Heiden, Magerrasen</t>
  </si>
  <si>
    <t xml:space="preserve">       Grünland, Grünanlagen</t>
  </si>
  <si>
    <t xml:space="preserve">       Feuchtgrünland, Staudenfluren</t>
  </si>
  <si>
    <t xml:space="preserve">       Äcker und Sonderkulturen</t>
  </si>
  <si>
    <t xml:space="preserve">       Ruderalflächen, Brachen</t>
  </si>
  <si>
    <t xml:space="preserve">       Gebäude, Siedlungen</t>
  </si>
  <si>
    <t xml:space="preserve">       Höhlen, Bergwerksanlagen</t>
  </si>
  <si>
    <t xml:space="preserve">       Fels-/Gesteins-/Offenbodenbiotope</t>
  </si>
  <si>
    <t xml:space="preserve">       Bergbaubiotope</t>
  </si>
  <si>
    <t>Bestand stagniert auf niedrigem Niveau (brütet möglicherweise nicht jährlich in Sachsen)</t>
  </si>
  <si>
    <t>Top50</t>
  </si>
  <si>
    <t>Top50-Art für den Artenschutz und das Artenmanagement in Sachsen</t>
  </si>
  <si>
    <t>Triggerart für Bericht nach Art. 12 Vogelschutzrichtlinie</t>
  </si>
  <si>
    <t>ja (ab 2015)</t>
  </si>
  <si>
    <t>2300</t>
  </si>
  <si>
    <t>110.000</t>
  </si>
  <si>
    <t>230.000</t>
  </si>
  <si>
    <t>3600</t>
  </si>
  <si>
    <t>18000</t>
  </si>
  <si>
    <t>Min-Vergleich BVK</t>
  </si>
  <si>
    <t>Max-Vergleich BVK</t>
  </si>
  <si>
    <t>55</t>
  </si>
  <si>
    <t>65</t>
  </si>
  <si>
    <t>26.000</t>
  </si>
  <si>
    <t>5500</t>
  </si>
  <si>
    <t>1714</t>
  </si>
  <si>
    <t>Brutbestands-schätzung für Sachsen Bezugsjahr 2016</t>
  </si>
  <si>
    <t>850</t>
  </si>
  <si>
    <t>65.000</t>
  </si>
  <si>
    <t>270.000</t>
  </si>
  <si>
    <t>170.000</t>
  </si>
  <si>
    <t>360.000</t>
  </si>
  <si>
    <t>256</t>
  </si>
  <si>
    <t>330</t>
  </si>
  <si>
    <t>180</t>
  </si>
  <si>
    <t>240.000</t>
  </si>
  <si>
    <t>48.000</t>
  </si>
  <si>
    <t>55.000</t>
  </si>
  <si>
    <t>36.000</t>
  </si>
  <si>
    <t>13.000</t>
  </si>
  <si>
    <t>18</t>
  </si>
  <si>
    <t>85</t>
  </si>
  <si>
    <t>86</t>
  </si>
  <si>
    <t>313</t>
  </si>
  <si>
    <t>windkraftempfindlich - kollisionsgefährdet</t>
  </si>
  <si>
    <t>windkraftempfindlich - WEA-Meidung</t>
  </si>
  <si>
    <t>Brutbestand BVK 1993-1996 / 2016</t>
  </si>
  <si>
    <t>mit 2 Brutpaaren zur Zeit der Brutvogelkartierung 1993 bis 1996 gerechnet</t>
  </si>
  <si>
    <t>21.000</t>
  </si>
  <si>
    <t>10.500</t>
  </si>
  <si>
    <t>starke Abnahme im MhB 2006 bis 2016</t>
  </si>
  <si>
    <t>21</t>
  </si>
  <si>
    <t>22</t>
  </si>
  <si>
    <t>ja (seit 2018)</t>
  </si>
  <si>
    <t>Bestandsrückgang einer als "häufiger Brutvogel" eingestuften Art zeichnet sich im Monitoring häufiger Brutvögel (MhB) nicht ab; aufgrund des immer noch sehr großen Landesbestandes und der weiterhin günstigen Habitate wird der Gesamterhaltungszustand weiterhin mit "günstig" bewertet</t>
  </si>
  <si>
    <t>Brutbestand in Deutschland (ADEBAR)</t>
  </si>
  <si>
    <t>Brutbestand in Deutschland (2011-2016)</t>
  </si>
  <si>
    <t>12 I</t>
  </si>
  <si>
    <t>12 II</t>
  </si>
  <si>
    <t>16 I</t>
  </si>
  <si>
    <t>16 II</t>
  </si>
  <si>
    <r>
      <t xml:space="preserve">15 II </t>
    </r>
    <r>
      <rPr>
        <sz val="14"/>
        <rFont val="Arial"/>
        <family val="2"/>
      </rPr>
      <t>a</t>
    </r>
  </si>
  <si>
    <r>
      <t xml:space="preserve">15 II </t>
    </r>
    <r>
      <rPr>
        <sz val="14"/>
        <rFont val="Arial"/>
        <family val="2"/>
      </rPr>
      <t>b</t>
    </r>
  </si>
  <si>
    <r>
      <t xml:space="preserve">17 II </t>
    </r>
    <r>
      <rPr>
        <sz val="14"/>
        <rFont val="Arial"/>
        <family val="2"/>
      </rPr>
      <t>a</t>
    </r>
  </si>
  <si>
    <r>
      <t xml:space="preserve">17 II </t>
    </r>
    <r>
      <rPr>
        <sz val="14"/>
        <rFont val="Arial"/>
        <family val="2"/>
      </rPr>
      <t>b</t>
    </r>
  </si>
  <si>
    <r>
      <t xml:space="preserve">17 I </t>
    </r>
    <r>
      <rPr>
        <sz val="14"/>
        <rFont val="Arial"/>
        <family val="2"/>
      </rPr>
      <t>a</t>
    </r>
  </si>
  <si>
    <r>
      <t xml:space="preserve">17 I </t>
    </r>
    <r>
      <rPr>
        <sz val="14"/>
        <rFont val="Arial"/>
        <family val="2"/>
      </rPr>
      <t>b</t>
    </r>
  </si>
  <si>
    <r>
      <t xml:space="preserve">17 III </t>
    </r>
    <r>
      <rPr>
        <sz val="14"/>
        <rFont val="Arial"/>
        <family val="2"/>
      </rPr>
      <t>a</t>
    </r>
  </si>
  <si>
    <r>
      <t xml:space="preserve">17 III </t>
    </r>
    <r>
      <rPr>
        <sz val="14"/>
        <rFont val="Arial"/>
        <family val="2"/>
      </rPr>
      <t>b</t>
    </r>
  </si>
  <si>
    <r>
      <t xml:space="preserve">17 </t>
    </r>
    <r>
      <rPr>
        <sz val="14"/>
        <rFont val="Arial"/>
        <family val="2"/>
      </rPr>
      <t>a</t>
    </r>
  </si>
  <si>
    <r>
      <t xml:space="preserve">17 </t>
    </r>
    <r>
      <rPr>
        <sz val="14"/>
        <rFont val="Arial"/>
        <family val="2"/>
      </rPr>
      <t>b</t>
    </r>
  </si>
  <si>
    <r>
      <t xml:space="preserve">15 I </t>
    </r>
    <r>
      <rPr>
        <sz val="14"/>
        <rFont val="Arial"/>
        <family val="2"/>
      </rPr>
      <t>a</t>
    </r>
  </si>
  <si>
    <r>
      <t xml:space="preserve">15 I </t>
    </r>
    <r>
      <rPr>
        <sz val="14"/>
        <rFont val="Arial"/>
        <family val="2"/>
      </rPr>
      <t>b</t>
    </r>
  </si>
  <si>
    <t>470</t>
  </si>
  <si>
    <t>240</t>
  </si>
  <si>
    <t>12500</t>
  </si>
  <si>
    <t>-</t>
  </si>
  <si>
    <t>wenige Brutpaare</t>
  </si>
  <si>
    <t>21 a</t>
  </si>
  <si>
    <t>21 b</t>
  </si>
  <si>
    <t>Obwohl die Bestände noch weitgehend stabil erscheinen, verschlechtern sich die Lebensäume infolge von Sukzession</t>
  </si>
  <si>
    <t>Obwohl die Habitate noch günstig erscheinen, zeichnet sich ein weiterer Rückgang der Bestände (bundesweit!) ab, so dass der Gesamterhaltungszustand auf "schlecht" gesetzt wird</t>
  </si>
  <si>
    <t>Min-Vergleich Sachsen 2016 und Brutbestand D 2011-2016</t>
  </si>
  <si>
    <t>Max-Vergleich Sachsen 2016 und Brutbestand D 2011-2016</t>
  </si>
  <si>
    <t>Min-Vergleich BVK 3 und Brutbestand D 2005-2009</t>
  </si>
  <si>
    <t>Max-Vergleich BVK 3 und Brutbestand D 2005-2009</t>
  </si>
  <si>
    <t>Wiesenschafstelze (Schafstelze)</t>
  </si>
  <si>
    <t>aktuell deutet sich eine Bestandszunahme an</t>
  </si>
  <si>
    <t>Geeignete Brutplätze nach wie vor limitierender Faktor an vielen Gewässern</t>
  </si>
  <si>
    <t>aufgrund des immer noch sehr großen Landesbestandes wird der Gesamterhaltungszustand zunächst mit "günstig" bewertet</t>
  </si>
  <si>
    <t>im MhB noch keine gesicherte Trendaussage; Bestandsentwicklung sollte aufmerksam verfolgt werden</t>
  </si>
  <si>
    <t>wenige Brutpaare; Bestand auf wenige Vorkommen beschränkt</t>
  </si>
  <si>
    <t>Sachsen profitiert offenbar von der günstigen Bestandsentwicklung der Westzieher-Teilpopulation</t>
  </si>
  <si>
    <t>Nach wie vor ist der Grauschnäpper mit mehreren Tausend Brutpaaren in Sachsen vertreten. Trotz der sich andeutenden weiteren Bestandsrückgänge wird der Erhaltungszustand weiterhin als "günstig" eingestuft. Die weitere Bestandsentwicklung sollte aufmerksam verfolgt werden.</t>
  </si>
  <si>
    <t xml:space="preserve">Der Landesbestand konzentriert sich auf wenige Brutinseln. Außerdem gibt es eine Abhängigkeit von Kolonien der Lachmöwe, bei der deutliche Bestandsrückgänge zu verzeichnen sind. Der Erhaltungszustand wird daher weiterhin mit "unzureichend" eingestuft. </t>
  </si>
  <si>
    <t>Trotz erkennbarer Abnahme umfasst der Landesbestand nach wie vor mehrere Tausend Brutpaare. Der Erhaltungszustand wird noch mit "günstig" bewertet.</t>
  </si>
  <si>
    <t>Vorbehaltlich belastbarer Trends zeichnet sich auch im MhB eine starke Abnahme ab. Der Landesbestand umfasst aber nach wie vor mehrere Tausend Brutpaare. Der Erhaltungszustand wird noch mit "günstig" bewertet.</t>
  </si>
  <si>
    <t>trotz ansteigender Bestände nach wie vor große Abhängigkeit von Inseln und Nistflößen sowie von der Pflege der Brutplätze</t>
  </si>
  <si>
    <t>Deutlicher Bestandsrückgang einer als "häufiger Brutvogel" eingestuften Art; aufgrund des immer noch sehr großen Landesbestandes und der weiterhin günstigen Habitate wird der Gesamterhaltungszustand zunächst noch mit "günstig" bewertet</t>
  </si>
  <si>
    <t>Bestand auf wenige Vorkommen beschränkt</t>
  </si>
  <si>
    <t>Im Gegensatz zu Mittelmeermöwe und Silbermöwe sehr große Bestandszuwäche. Der Bestand ist aber auf wenige Vorkommen beschränkt.</t>
  </si>
  <si>
    <t>im MhB und im SPA-Monitoring aktuell Abnahmen erkennbar</t>
  </si>
  <si>
    <t>wenige Brutpaare (seltenste Großmöwe); Landesbestand ist auf wenige Vorkommen beschränkt</t>
  </si>
  <si>
    <t>Deutlicher Bestandsrückgang einer als "häufiger Brutvogel" eingestuften Art (geringer Reproduktionserfolg, Bejagung); aufgrund des immer noch sehr großen Landesbestandes wird der  Gesamterhaltungszustand mit "günstig" bewertet</t>
  </si>
  <si>
    <t>deutliche Zunahme und seit wenigen Jahren vermehrt Bruten in der Kulturlandschaft (außerhalb der Bergbaufolgelandschaften); profitiet von den warmen und trockenen Sommern der letzten Jahre; sofern sich die Entwicklung verfestigt, Einstufung in "günstig"</t>
  </si>
  <si>
    <t>Deutlicher Bestandsrückgang einer in den höheren Lagen häufigen Art. Der Birkenzeisig hat sich erst in den 1970er Jahren in Sachsen etabliert. Zur Zeit der Brutvogelkartierung 1993-1996 der höchste Landesbestand. Regionale Trendaussagen schwierig (Steffens et al. 2013 - Brutvogelatlas). Der Gesamterhaltungszustand wird zunächst weiterhin mit "günstig" bewertet. Die weitere Entwicklung sollte aufmerksam verfolgt werden.</t>
  </si>
  <si>
    <t>Entwicklung Brutbestände Bezugsjahr 2016 (% vom Brutbestand 1993 bis 1996)</t>
  </si>
  <si>
    <t>deutliche Entwicklung zu einem günstigen Erhaltungszustand</t>
  </si>
  <si>
    <t>nach "Leitfaden vogelschutz an Windenergieanlagen im Freistaat Sachsen"</t>
  </si>
  <si>
    <t>Erhaltungs-zustand (Bestände)              2016</t>
  </si>
  <si>
    <t>Erhaltungs-zustand (Bestände)  2004-2007</t>
  </si>
  <si>
    <t>Anteil Sachsen am deutschen Brutbestand 2004-2007</t>
  </si>
  <si>
    <t>Anteil Sachsen am deutschen Brutbestand 2016</t>
  </si>
  <si>
    <t>Entwicklung Brutbestände 2004 bis 2007     (% vom Brutbestand 1993 bis 1996)</t>
  </si>
  <si>
    <r>
      <t xml:space="preserve">12 a     </t>
    </r>
    <r>
      <rPr>
        <sz val="12"/>
        <rFont val="Arial"/>
        <family val="2"/>
      </rPr>
      <t>(2016)</t>
    </r>
  </si>
  <si>
    <r>
      <t xml:space="preserve">12 a     </t>
    </r>
    <r>
      <rPr>
        <sz val="12"/>
        <rFont val="Arial"/>
        <family val="2"/>
      </rPr>
      <t>(2004-2007)</t>
    </r>
  </si>
  <si>
    <t>23 a</t>
  </si>
  <si>
    <t>23 b</t>
  </si>
  <si>
    <t>Fokusart im SPA-Management 2022</t>
  </si>
  <si>
    <t xml:space="preserve">Erhaltungs- zustand (Habitate)     </t>
  </si>
  <si>
    <t>Erhaltungs- zustand (Zukunfts-aussichten)</t>
  </si>
  <si>
    <t>Tabelle: In Sachsen auftretende Vogelarten</t>
  </si>
  <si>
    <t xml:space="preserve">Bitte die Tabelle stets zusammen mit der Legende nutzen! </t>
  </si>
  <si>
    <t>(Änderungen zur Version 3.0 in der Legende dokumentiert)</t>
  </si>
  <si>
    <t>Erhaltungszustand Sachsen (Gesamt) 2022</t>
  </si>
  <si>
    <t>Erhaltungszustand Sachsen (Gesamt)  2017</t>
  </si>
  <si>
    <t>Version 3.3 (Stand: 09.04.2024)</t>
  </si>
  <si>
    <t>https://www.natur.sachsen.de/download/Legende_Tabelle_In-Sachsen-auftretende-Vogelarten_3.3_240409.pdf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</si>
</sst>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6" x14ac:knownFonts="1">
    <font>
      <sz val="10"/>
      <name val="Arial"/>
      <family val="2"/>
    </font>
    <font>
      <sz val="9"/>
      <name val="Arial"/>
      <family val="2"/>
    </font>
    <font>
      <b/>
      <sz val="9"/>
      <name val="Arial"/>
      <family val="2"/>
    </font>
    <font>
      <b/>
      <sz val="9"/>
      <color indexed="8"/>
      <name val="Arial"/>
      <family val="2"/>
    </font>
    <font>
      <sz val="8"/>
      <name val="Arial"/>
      <family val="2"/>
    </font>
    <font>
      <sz val="9"/>
      <color indexed="8"/>
      <name val="Arial"/>
      <family val="2"/>
    </font>
    <font>
      <sz val="10"/>
      <name val="Arial"/>
      <family val="2"/>
    </font>
    <font>
      <b/>
      <u/>
      <sz val="9"/>
      <color indexed="8"/>
      <name val="Arial"/>
      <family val="2"/>
    </font>
    <font>
      <b/>
      <sz val="9"/>
      <color indexed="50"/>
      <name val="Arial"/>
      <family val="2"/>
    </font>
    <font>
      <b/>
      <sz val="11"/>
      <color indexed="8"/>
      <name val="Arial"/>
      <family val="2"/>
    </font>
    <font>
      <b/>
      <sz val="10"/>
      <name val="Arial"/>
      <family val="2"/>
    </font>
    <font>
      <b/>
      <sz val="11"/>
      <name val="Arial"/>
      <family val="2"/>
    </font>
    <font>
      <b/>
      <sz val="8"/>
      <name val="Arial"/>
      <family val="2"/>
    </font>
    <font>
      <sz val="8"/>
      <color indexed="8"/>
      <name val="Arial"/>
      <family val="2"/>
    </font>
    <font>
      <b/>
      <sz val="9"/>
      <color rgb="FFFF0000"/>
      <name val="Arial"/>
      <family val="2"/>
    </font>
    <font>
      <b/>
      <i/>
      <sz val="9"/>
      <name val="Times New Roman"/>
      <family val="1"/>
    </font>
    <font>
      <b/>
      <sz val="9"/>
      <color rgb="FF00B050"/>
      <name val="Arial"/>
      <family val="2"/>
    </font>
    <font>
      <u/>
      <sz val="10"/>
      <color theme="10"/>
      <name val="Arial"/>
      <family val="2"/>
    </font>
    <font>
      <b/>
      <sz val="14"/>
      <color indexed="8"/>
      <name val="Arial"/>
      <family val="2"/>
    </font>
    <font>
      <b/>
      <sz val="14"/>
      <name val="Arial"/>
      <family val="2"/>
    </font>
    <font>
      <sz val="6"/>
      <name val="Arial"/>
      <family val="2"/>
    </font>
    <font>
      <b/>
      <sz val="10"/>
      <color indexed="8"/>
      <name val="Arial"/>
      <family val="2"/>
    </font>
    <font>
      <b/>
      <i/>
      <sz val="9"/>
      <name val="Arial"/>
      <family val="2"/>
    </font>
    <font>
      <sz val="9"/>
      <name val="Times New Roman"/>
      <family val="1"/>
    </font>
    <font>
      <b/>
      <sz val="9"/>
      <color rgb="FFFFCC00"/>
      <name val="Arial"/>
      <family val="2"/>
    </font>
    <font>
      <b/>
      <sz val="10"/>
      <color rgb="FF00B050"/>
      <name val="Arial"/>
      <family val="2"/>
    </font>
    <font>
      <b/>
      <sz val="10"/>
      <color theme="1"/>
      <name val="Arial"/>
      <family val="2"/>
    </font>
    <font>
      <strike/>
      <sz val="9"/>
      <name val="Arial"/>
      <family val="2"/>
    </font>
    <font>
      <sz val="14"/>
      <name val="Arial"/>
      <family val="2"/>
    </font>
    <font>
      <sz val="9"/>
      <color indexed="81"/>
      <name val="Segoe UI"/>
      <family val="2"/>
    </font>
    <font>
      <b/>
      <sz val="9"/>
      <color indexed="81"/>
      <name val="Segoe UI"/>
      <family val="2"/>
    </font>
    <font>
      <sz val="9"/>
      <color indexed="81"/>
      <name val="Segoe UI"/>
      <charset val="1"/>
    </font>
    <font>
      <b/>
      <sz val="9"/>
      <color indexed="81"/>
      <name val="Segoe UI"/>
      <charset val="1"/>
    </font>
    <font>
      <b/>
      <sz val="12"/>
      <name val="Arial"/>
      <family val="2"/>
    </font>
    <font>
      <sz val="12"/>
      <name val="Arial"/>
      <family val="2"/>
    </font>
    <font>
      <b/>
      <sz val="9"/>
      <color rgb="FFEEC100"/>
      <name val="Arial"/>
      <family val="2"/>
    </font>
  </fonts>
  <fills count="2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10"/>
        <bgColor indexed="64"/>
      </patternFill>
    </fill>
    <fill>
      <patternFill patternType="solid">
        <fgColor indexed="13"/>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0" tint="-0.249977111117893"/>
        <bgColor indexed="64"/>
      </patternFill>
    </fill>
    <fill>
      <patternFill patternType="solid">
        <fgColor rgb="FF00CC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C00000"/>
        <bgColor indexed="64"/>
      </patternFill>
    </fill>
    <fill>
      <patternFill patternType="solid">
        <fgColor rgb="FF00FFFF"/>
        <bgColor indexed="64"/>
      </patternFill>
    </fill>
    <fill>
      <patternFill patternType="solid">
        <fgColor rgb="FFFFFF99"/>
        <bgColor indexed="64"/>
      </patternFill>
    </fill>
    <fill>
      <patternFill patternType="solid">
        <fgColor theme="0" tint="-0.34998626667073579"/>
        <bgColor indexed="64"/>
      </patternFill>
    </fill>
    <fill>
      <patternFill patternType="solid">
        <fgColor rgb="FF99CC00"/>
        <bgColor indexed="64"/>
      </patternFill>
    </fill>
    <fill>
      <patternFill patternType="solid">
        <fgColor rgb="FFCCFFCC"/>
        <bgColor indexed="64"/>
      </patternFill>
    </fill>
    <fill>
      <patternFill patternType="solid">
        <fgColor rgb="FFFFCC00"/>
        <bgColor indexed="64"/>
      </patternFill>
    </fill>
    <fill>
      <patternFill patternType="solid">
        <fgColor rgb="FF99FF99"/>
        <bgColor indexed="64"/>
      </patternFill>
    </fill>
    <fill>
      <patternFill patternType="solid">
        <fgColor rgb="FFFF99FF"/>
        <bgColor indexed="64"/>
      </patternFill>
    </fill>
    <fill>
      <patternFill patternType="solid">
        <fgColor theme="4" tint="0.79998168889431442"/>
        <bgColor indexed="64"/>
      </patternFill>
    </fill>
    <fill>
      <patternFill patternType="solid">
        <fgColor theme="6" tint="0.39997558519241921"/>
        <bgColor indexed="64"/>
      </patternFill>
    </fill>
  </fills>
  <borders count="8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medium">
        <color indexed="64"/>
      </right>
      <top style="thin">
        <color indexed="8"/>
      </top>
      <bottom style="thin">
        <color indexed="8"/>
      </bottom>
      <diagonal/>
    </border>
    <border>
      <left/>
      <right/>
      <top style="medium">
        <color indexed="64"/>
      </top>
      <bottom/>
      <diagonal/>
    </border>
    <border>
      <left/>
      <right/>
      <top style="thin">
        <color indexed="8"/>
      </top>
      <bottom style="thin">
        <color indexed="8"/>
      </bottom>
      <diagonal/>
    </border>
    <border>
      <left style="medium">
        <color indexed="64"/>
      </left>
      <right style="medium">
        <color indexed="64"/>
      </right>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medium">
        <color indexed="64"/>
      </bottom>
      <diagonal/>
    </border>
    <border>
      <left/>
      <right style="medium">
        <color indexed="64"/>
      </right>
      <top style="thin">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right/>
      <top style="thin">
        <color indexed="64"/>
      </top>
      <bottom style="thin">
        <color indexed="64"/>
      </bottom>
      <diagonal/>
    </border>
    <border>
      <left/>
      <right/>
      <top style="thin">
        <color indexed="8"/>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8"/>
      </top>
      <bottom/>
      <diagonal/>
    </border>
    <border>
      <left style="medium">
        <color indexed="64"/>
      </left>
      <right/>
      <top style="thin">
        <color indexed="8"/>
      </top>
      <bottom style="thin">
        <color indexed="8"/>
      </bottom>
      <diagonal/>
    </border>
    <border>
      <left/>
      <right style="thin">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64"/>
      </top>
      <bottom style="thin">
        <color indexed="8"/>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8"/>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8"/>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8"/>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8"/>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8"/>
      </bottom>
      <diagonal/>
    </border>
    <border>
      <left style="medium">
        <color indexed="64"/>
      </left>
      <right style="thin">
        <color indexed="64"/>
      </right>
      <top/>
      <bottom style="thin">
        <color indexed="8"/>
      </bottom>
      <diagonal/>
    </border>
    <border>
      <left style="medium">
        <color indexed="64"/>
      </left>
      <right/>
      <top style="thin">
        <color indexed="64"/>
      </top>
      <bottom style="thin">
        <color indexed="8"/>
      </bottom>
      <diagonal/>
    </border>
    <border>
      <left style="thin">
        <color indexed="64"/>
      </left>
      <right style="medium">
        <color indexed="64"/>
      </right>
      <top/>
      <bottom style="thin">
        <color indexed="8"/>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8"/>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8"/>
      </bottom>
      <diagonal/>
    </border>
    <border>
      <left style="thin">
        <color indexed="64"/>
      </left>
      <right/>
      <top style="medium">
        <color indexed="64"/>
      </top>
      <bottom style="thin">
        <color indexed="64"/>
      </bottom>
      <diagonal/>
    </border>
    <border>
      <left style="thin">
        <color indexed="64"/>
      </left>
      <right style="medium">
        <color indexed="64"/>
      </right>
      <top style="thin">
        <color indexed="8"/>
      </top>
      <bottom style="thin">
        <color indexed="64"/>
      </bottom>
      <diagonal/>
    </border>
    <border>
      <left style="thin">
        <color indexed="8"/>
      </left>
      <right style="thin">
        <color indexed="64"/>
      </right>
      <top style="thin">
        <color indexed="8"/>
      </top>
      <bottom style="thin">
        <color indexed="8"/>
      </bottom>
      <diagonal/>
    </border>
    <border>
      <left style="medium">
        <color indexed="64"/>
      </left>
      <right/>
      <top style="thin">
        <color indexed="8"/>
      </top>
      <bottom/>
      <diagonal/>
    </border>
    <border>
      <left style="thin">
        <color indexed="64"/>
      </left>
      <right style="medium">
        <color indexed="64"/>
      </right>
      <top style="thin">
        <color indexed="8"/>
      </top>
      <bottom/>
      <diagonal/>
    </border>
    <border>
      <left style="thin">
        <color indexed="64"/>
      </left>
      <right style="thin">
        <color indexed="64"/>
      </right>
      <top style="medium">
        <color indexed="64"/>
      </top>
      <bottom style="thin">
        <color indexed="64"/>
      </bottom>
      <diagonal/>
    </border>
    <border>
      <left style="medium">
        <color indexed="64"/>
      </left>
      <right/>
      <top style="thin">
        <color indexed="8"/>
      </top>
      <bottom style="thin">
        <color indexed="64"/>
      </bottom>
      <diagonal/>
    </border>
  </borders>
  <cellStyleXfs count="2">
    <xf numFmtId="0" fontId="0" fillId="0" borderId="0"/>
    <xf numFmtId="0" fontId="17" fillId="0" borderId="0" applyNumberFormat="0" applyFill="0" applyBorder="0" applyAlignment="0" applyProtection="0"/>
  </cellStyleXfs>
  <cellXfs count="530">
    <xf numFmtId="0" fontId="0" fillId="0" borderId="0" xfId="0"/>
    <xf numFmtId="0" fontId="1" fillId="0" borderId="0" xfId="0" applyFont="1"/>
    <xf numFmtId="0" fontId="1" fillId="0" borderId="1" xfId="0" applyFont="1" applyBorder="1"/>
    <xf numFmtId="0" fontId="1" fillId="0" borderId="0" xfId="0" applyFont="1" applyFill="1" applyBorder="1"/>
    <xf numFmtId="1" fontId="1" fillId="0" borderId="2" xfId="0" applyNumberFormat="1" applyFont="1" applyFill="1" applyBorder="1" applyAlignment="1">
      <alignment horizontal="center"/>
    </xf>
    <xf numFmtId="0" fontId="5" fillId="0" borderId="3" xfId="0" applyFont="1" applyFill="1" applyBorder="1" applyAlignment="1">
      <alignment horizontal="center"/>
    </xf>
    <xf numFmtId="49" fontId="3" fillId="0" borderId="4" xfId="0" applyNumberFormat="1" applyFont="1" applyFill="1" applyBorder="1" applyAlignment="1">
      <alignment horizontal="center"/>
    </xf>
    <xf numFmtId="49" fontId="3" fillId="0" borderId="0" xfId="0" applyNumberFormat="1" applyFont="1" applyFill="1" applyBorder="1" applyAlignment="1">
      <alignment horizontal="center"/>
    </xf>
    <xf numFmtId="0" fontId="5" fillId="0" borderId="0" xfId="0" applyFont="1" applyFill="1" applyBorder="1" applyAlignment="1">
      <alignment horizontal="center"/>
    </xf>
    <xf numFmtId="1" fontId="1" fillId="0" borderId="0" xfId="0" applyNumberFormat="1" applyFont="1" applyFill="1" applyBorder="1" applyAlignment="1">
      <alignment horizontal="center"/>
    </xf>
    <xf numFmtId="1" fontId="2" fillId="0" borderId="0" xfId="0" applyNumberFormat="1" applyFont="1" applyFill="1" applyBorder="1" applyAlignment="1">
      <alignment horizontal="center"/>
    </xf>
    <xf numFmtId="0" fontId="1" fillId="2" borderId="3" xfId="0" applyFont="1" applyFill="1" applyBorder="1"/>
    <xf numFmtId="1" fontId="2" fillId="2" borderId="2" xfId="0" applyNumberFormat="1" applyFont="1" applyFill="1" applyBorder="1"/>
    <xf numFmtId="0" fontId="6" fillId="0" borderId="0" xfId="0" applyFont="1"/>
    <xf numFmtId="1" fontId="2" fillId="0" borderId="0" xfId="0" applyNumberFormat="1" applyFont="1" applyFill="1" applyBorder="1"/>
    <xf numFmtId="1" fontId="1" fillId="0" borderId="0" xfId="0" applyNumberFormat="1" applyFont="1" applyFill="1" applyBorder="1" applyAlignment="1">
      <alignment horizontal="left"/>
    </xf>
    <xf numFmtId="0" fontId="5" fillId="0" borderId="9" xfId="0" applyFont="1" applyFill="1" applyBorder="1" applyAlignment="1">
      <alignment horizontal="center"/>
    </xf>
    <xf numFmtId="0" fontId="2" fillId="0" borderId="0" xfId="0" applyFont="1" applyFill="1" applyBorder="1"/>
    <xf numFmtId="1" fontId="2" fillId="0" borderId="10" xfId="0" applyNumberFormat="1" applyFont="1" applyFill="1" applyBorder="1" applyAlignment="1">
      <alignment horizontal="center" textRotation="90" wrapText="1"/>
    </xf>
    <xf numFmtId="0" fontId="3" fillId="0" borderId="10" xfId="0" applyFont="1" applyFill="1" applyBorder="1" applyAlignment="1">
      <alignment horizontal="center" textRotation="90" wrapText="1"/>
    </xf>
    <xf numFmtId="0" fontId="7" fillId="0" borderId="10" xfId="0" applyFont="1" applyFill="1" applyBorder="1" applyAlignment="1">
      <alignment horizontal="center" textRotation="90" wrapText="1"/>
    </xf>
    <xf numFmtId="0" fontId="1" fillId="0" borderId="0" xfId="0" applyFont="1" applyBorder="1"/>
    <xf numFmtId="1" fontId="2" fillId="2" borderId="0" xfId="0" applyNumberFormat="1" applyFont="1" applyFill="1" applyBorder="1"/>
    <xf numFmtId="1" fontId="2" fillId="4" borderId="4" xfId="0" applyNumberFormat="1" applyFont="1" applyFill="1" applyBorder="1" applyAlignment="1">
      <alignment vertical="center"/>
    </xf>
    <xf numFmtId="1" fontId="1" fillId="4" borderId="4"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1" fontId="1" fillId="0" borderId="11" xfId="0" applyNumberFormat="1" applyFont="1" applyFill="1" applyBorder="1" applyAlignment="1">
      <alignment horizontal="center" vertical="center"/>
    </xf>
    <xf numFmtId="1" fontId="2" fillId="0" borderId="11"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1" fontId="1" fillId="0" borderId="12" xfId="0" applyNumberFormat="1" applyFont="1" applyFill="1" applyBorder="1" applyAlignment="1">
      <alignment horizontal="center" vertical="center"/>
    </xf>
    <xf numFmtId="1" fontId="2" fillId="0" borderId="12"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2" fillId="0" borderId="18" xfId="0" applyFont="1" applyFill="1" applyBorder="1" applyAlignment="1">
      <alignment horizontal="center" vertical="center"/>
    </xf>
    <xf numFmtId="0" fontId="1" fillId="0" borderId="0" xfId="0" applyFont="1" applyFill="1" applyBorder="1" applyAlignment="1">
      <alignment vertical="top"/>
    </xf>
    <xf numFmtId="0" fontId="10" fillId="0" borderId="0" xfId="0" applyFont="1"/>
    <xf numFmtId="0" fontId="2" fillId="0" borderId="8" xfId="0" applyFont="1" applyFill="1" applyBorder="1" applyAlignment="1">
      <alignment horizontal="left" vertical="center"/>
    </xf>
    <xf numFmtId="0" fontId="10" fillId="0" borderId="26" xfId="0" applyFont="1" applyFill="1" applyBorder="1" applyAlignment="1">
      <alignment horizontal="center" textRotation="90"/>
    </xf>
    <xf numFmtId="0" fontId="10" fillId="0" borderId="0" xfId="0" applyFont="1" applyFill="1" applyBorder="1" applyAlignment="1">
      <alignment horizontal="center" textRotation="90"/>
    </xf>
    <xf numFmtId="0" fontId="2" fillId="0" borderId="8" xfId="0" applyFont="1" applyFill="1" applyBorder="1" applyAlignment="1">
      <alignment horizontal="center" vertical="center" wrapText="1"/>
    </xf>
    <xf numFmtId="1" fontId="2" fillId="2" borderId="9" xfId="0" applyNumberFormat="1" applyFont="1" applyFill="1" applyBorder="1"/>
    <xf numFmtId="0" fontId="11" fillId="0" borderId="10" xfId="0" applyFont="1" applyFill="1" applyBorder="1" applyAlignment="1">
      <alignment horizontal="center" textRotation="90" wrapText="1"/>
    </xf>
    <xf numFmtId="1" fontId="1" fillId="0" borderId="10" xfId="0" applyNumberFormat="1" applyFont="1" applyFill="1" applyBorder="1" applyAlignment="1">
      <alignment horizontal="center" vertical="center"/>
    </xf>
    <xf numFmtId="1" fontId="1" fillId="0" borderId="6" xfId="0" applyNumberFormat="1" applyFont="1" applyFill="1" applyBorder="1" applyAlignment="1">
      <alignment horizontal="center"/>
    </xf>
    <xf numFmtId="0" fontId="1" fillId="3" borderId="18" xfId="0" applyFont="1" applyFill="1" applyBorder="1" applyAlignment="1">
      <alignment vertical="center"/>
    </xf>
    <xf numFmtId="1" fontId="2" fillId="3" borderId="4" xfId="0" applyNumberFormat="1" applyFont="1" applyFill="1" applyBorder="1" applyAlignment="1">
      <alignment vertical="center"/>
    </xf>
    <xf numFmtId="1" fontId="2" fillId="3" borderId="4" xfId="0" applyNumberFormat="1" applyFont="1" applyFill="1" applyBorder="1" applyAlignment="1">
      <alignment horizontal="left" vertical="center"/>
    </xf>
    <xf numFmtId="1" fontId="2" fillId="11" borderId="4" xfId="0" applyNumberFormat="1" applyFont="1" applyFill="1" applyBorder="1" applyAlignment="1">
      <alignment horizontal="center" vertical="center"/>
    </xf>
    <xf numFmtId="0" fontId="1" fillId="0" borderId="20" xfId="0" applyFont="1" applyFill="1" applyBorder="1" applyAlignment="1">
      <alignment horizontal="center" vertical="center"/>
    </xf>
    <xf numFmtId="1" fontId="2" fillId="4" borderId="30" xfId="0" applyNumberFormat="1" applyFont="1" applyFill="1" applyBorder="1" applyAlignment="1">
      <alignment vertical="center"/>
    </xf>
    <xf numFmtId="0" fontId="1" fillId="14" borderId="20" xfId="0" applyFont="1" applyFill="1" applyBorder="1" applyAlignment="1">
      <alignment horizontal="center" vertical="center"/>
    </xf>
    <xf numFmtId="49" fontId="1" fillId="0" borderId="20" xfId="0" applyNumberFormat="1" applyFont="1" applyFill="1" applyBorder="1" applyAlignment="1">
      <alignment horizontal="center" vertical="center"/>
    </xf>
    <xf numFmtId="1" fontId="17" fillId="4" borderId="4" xfId="1" applyNumberFormat="1" applyFill="1" applyBorder="1" applyAlignment="1">
      <alignment vertical="center"/>
    </xf>
    <xf numFmtId="0" fontId="1" fillId="0" borderId="9" xfId="0" applyFont="1" applyFill="1" applyBorder="1" applyAlignment="1">
      <alignment horizontal="center" vertical="center"/>
    </xf>
    <xf numFmtId="1" fontId="2" fillId="18" borderId="4" xfId="0" applyNumberFormat="1" applyFont="1" applyFill="1" applyBorder="1" applyAlignment="1">
      <alignment vertical="center"/>
    </xf>
    <xf numFmtId="1" fontId="17" fillId="18" borderId="4" xfId="1" applyNumberFormat="1" applyFill="1" applyBorder="1" applyAlignment="1">
      <alignment vertical="center"/>
    </xf>
    <xf numFmtId="1" fontId="2" fillId="19" borderId="4" xfId="0" applyNumberFormat="1" applyFont="1" applyFill="1" applyBorder="1" applyAlignment="1">
      <alignment vertical="center"/>
    </xf>
    <xf numFmtId="1" fontId="17" fillId="19" borderId="4" xfId="1" applyNumberFormat="1" applyFill="1" applyBorder="1" applyAlignment="1">
      <alignment vertical="center"/>
    </xf>
    <xf numFmtId="1" fontId="2" fillId="4" borderId="34" xfId="0" applyNumberFormat="1" applyFont="1" applyFill="1" applyBorder="1" applyAlignment="1">
      <alignment vertical="center" wrapText="1"/>
    </xf>
    <xf numFmtId="1" fontId="2" fillId="3" borderId="4" xfId="0" applyNumberFormat="1" applyFont="1" applyFill="1" applyBorder="1" applyAlignment="1">
      <alignment vertical="center" wrapText="1"/>
    </xf>
    <xf numFmtId="1" fontId="2" fillId="4" borderId="15" xfId="0" applyNumberFormat="1" applyFont="1" applyFill="1" applyBorder="1" applyAlignment="1">
      <alignment vertical="center" wrapText="1"/>
    </xf>
    <xf numFmtId="0" fontId="1" fillId="3" borderId="17" xfId="0" applyFont="1" applyFill="1" applyBorder="1" applyAlignment="1">
      <alignment horizontal="center" vertical="center"/>
    </xf>
    <xf numFmtId="1" fontId="1" fillId="3" borderId="4" xfId="0" applyNumberFormat="1" applyFont="1" applyFill="1" applyBorder="1" applyAlignment="1">
      <alignment horizontal="center" vertical="center"/>
    </xf>
    <xf numFmtId="1" fontId="1" fillId="19" borderId="4" xfId="0" applyNumberFormat="1" applyFont="1" applyFill="1" applyBorder="1" applyAlignment="1">
      <alignment horizontal="center" vertical="center"/>
    </xf>
    <xf numFmtId="1" fontId="1" fillId="18" borderId="4" xfId="0" applyNumberFormat="1" applyFont="1" applyFill="1" applyBorder="1" applyAlignment="1">
      <alignment horizontal="center" vertical="center"/>
    </xf>
    <xf numFmtId="1" fontId="20" fillId="18" borderId="4" xfId="0" applyNumberFormat="1" applyFont="1" applyFill="1" applyBorder="1" applyAlignment="1">
      <alignment horizontal="center" vertical="center"/>
    </xf>
    <xf numFmtId="1" fontId="1" fillId="4" borderId="12" xfId="0" applyNumberFormat="1" applyFont="1" applyFill="1" applyBorder="1" applyAlignment="1">
      <alignment horizontal="center" vertical="center"/>
    </xf>
    <xf numFmtId="1" fontId="19" fillId="17" borderId="18" xfId="0" applyNumberFormat="1" applyFont="1" applyFill="1" applyBorder="1" applyAlignment="1">
      <alignment horizontal="center" vertical="center"/>
    </xf>
    <xf numFmtId="0" fontId="18" fillId="17" borderId="18" xfId="0" applyFont="1" applyFill="1" applyBorder="1" applyAlignment="1">
      <alignment horizontal="center" vertical="center"/>
    </xf>
    <xf numFmtId="1" fontId="2" fillId="4" borderId="41" xfId="0" applyNumberFormat="1" applyFont="1" applyFill="1" applyBorder="1" applyAlignment="1">
      <alignment vertical="center" wrapText="1"/>
    </xf>
    <xf numFmtId="1" fontId="2" fillId="4" borderId="18" xfId="0" applyNumberFormat="1" applyFont="1" applyFill="1" applyBorder="1" applyAlignment="1">
      <alignment vertical="center" wrapText="1"/>
    </xf>
    <xf numFmtId="1" fontId="2" fillId="4" borderId="42" xfId="0" applyNumberFormat="1" applyFont="1" applyFill="1" applyBorder="1" applyAlignment="1">
      <alignment vertical="center" wrapText="1"/>
    </xf>
    <xf numFmtId="1" fontId="17" fillId="4" borderId="12" xfId="1" applyNumberFormat="1" applyFill="1" applyBorder="1" applyAlignment="1">
      <alignment vertical="center"/>
    </xf>
    <xf numFmtId="0" fontId="19" fillId="17" borderId="40" xfId="0" applyFont="1" applyFill="1" applyBorder="1" applyAlignment="1">
      <alignment horizontal="center" vertical="center" wrapText="1"/>
    </xf>
    <xf numFmtId="0" fontId="11" fillId="11" borderId="44" xfId="0" applyFont="1" applyFill="1" applyBorder="1" applyAlignment="1">
      <alignment horizontal="center" textRotation="90" wrapText="1"/>
    </xf>
    <xf numFmtId="3" fontId="1" fillId="0" borderId="21" xfId="0" applyNumberFormat="1" applyFont="1" applyFill="1" applyBorder="1" applyAlignment="1">
      <alignment horizontal="center" vertical="center"/>
    </xf>
    <xf numFmtId="0" fontId="11" fillId="11" borderId="25" xfId="0" applyFont="1" applyFill="1" applyBorder="1" applyAlignment="1">
      <alignment horizontal="center" textRotation="90" wrapText="1"/>
    </xf>
    <xf numFmtId="3" fontId="1" fillId="0" borderId="27" xfId="0" applyNumberFormat="1" applyFont="1" applyFill="1" applyBorder="1" applyAlignment="1">
      <alignment horizontal="center" vertical="center"/>
    </xf>
    <xf numFmtId="0" fontId="1" fillId="14" borderId="21" xfId="0" applyFont="1" applyFill="1" applyBorder="1" applyAlignment="1">
      <alignment horizontal="center" vertical="center"/>
    </xf>
    <xf numFmtId="0" fontId="2" fillId="9" borderId="36" xfId="0" applyFont="1" applyFill="1" applyBorder="1" applyAlignment="1">
      <alignment horizontal="center" vertical="center"/>
    </xf>
    <xf numFmtId="0" fontId="1" fillId="11" borderId="40" xfId="0" applyFont="1" applyFill="1" applyBorder="1" applyAlignment="1">
      <alignment horizontal="center" vertical="center"/>
    </xf>
    <xf numFmtId="0" fontId="2" fillId="6" borderId="40" xfId="0" applyFont="1" applyFill="1" applyBorder="1" applyAlignment="1">
      <alignment horizontal="center" vertical="center"/>
    </xf>
    <xf numFmtId="0" fontId="2" fillId="5" borderId="40" xfId="0" applyFont="1" applyFill="1" applyBorder="1" applyAlignment="1">
      <alignment horizontal="center" vertical="center"/>
    </xf>
    <xf numFmtId="0" fontId="2" fillId="6" borderId="36"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6" xfId="0" applyFont="1" applyFill="1" applyBorder="1" applyAlignment="1">
      <alignment horizontal="center" vertical="center"/>
    </xf>
    <xf numFmtId="0" fontId="1" fillId="11" borderId="51"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40" xfId="0" applyFont="1" applyFill="1" applyBorder="1" applyAlignment="1">
      <alignment horizontal="center" vertical="center"/>
    </xf>
    <xf numFmtId="0" fontId="10" fillId="0" borderId="37" xfId="0" applyFont="1" applyFill="1" applyBorder="1" applyAlignment="1">
      <alignment horizontal="center" textRotation="90"/>
    </xf>
    <xf numFmtId="0" fontId="1" fillId="14" borderId="16" xfId="0" applyFont="1" applyFill="1" applyBorder="1" applyAlignment="1">
      <alignment horizontal="center" vertical="center"/>
    </xf>
    <xf numFmtId="0" fontId="19" fillId="17" borderId="18" xfId="0" applyFont="1" applyFill="1" applyBorder="1" applyAlignment="1">
      <alignment horizontal="center" vertical="center" wrapText="1"/>
    </xf>
    <xf numFmtId="1" fontId="2" fillId="0" borderId="18" xfId="0" applyNumberFormat="1" applyFont="1" applyFill="1" applyBorder="1" applyAlignment="1">
      <alignment horizontal="center" textRotation="90" wrapText="1"/>
    </xf>
    <xf numFmtId="0" fontId="18" fillId="17" borderId="18" xfId="0" applyFont="1" applyFill="1" applyBorder="1" applyAlignment="1">
      <alignment horizontal="center" vertical="center" textRotation="255" wrapText="1"/>
    </xf>
    <xf numFmtId="1" fontId="19" fillId="17" borderId="33" xfId="0" applyNumberFormat="1" applyFont="1" applyFill="1" applyBorder="1" applyAlignment="1">
      <alignment horizontal="center" vertical="center"/>
    </xf>
    <xf numFmtId="0" fontId="10" fillId="0" borderId="33" xfId="0" applyFont="1" applyFill="1" applyBorder="1" applyAlignment="1">
      <alignment horizontal="center" textRotation="90"/>
    </xf>
    <xf numFmtId="49" fontId="1" fillId="0" borderId="27" xfId="0" quotePrefix="1" applyNumberFormat="1" applyFont="1" applyFill="1" applyBorder="1" applyAlignment="1">
      <alignment horizontal="center" vertical="center"/>
    </xf>
    <xf numFmtId="49" fontId="1" fillId="0" borderId="27" xfId="0" applyNumberFormat="1" applyFont="1" applyFill="1" applyBorder="1" applyAlignment="1">
      <alignment horizontal="center" vertical="center"/>
    </xf>
    <xf numFmtId="0" fontId="15" fillId="0" borderId="27" xfId="0" applyFont="1" applyFill="1" applyBorder="1" applyAlignment="1">
      <alignment horizontal="center" vertical="center"/>
    </xf>
    <xf numFmtId="3" fontId="1" fillId="0" borderId="51" xfId="0" applyNumberFormat="1" applyFont="1" applyFill="1" applyBorder="1" applyAlignment="1">
      <alignment horizontal="center" vertical="center"/>
    </xf>
    <xf numFmtId="49" fontId="1" fillId="0" borderId="51" xfId="0" quotePrefix="1" applyNumberFormat="1" applyFont="1" applyFill="1" applyBorder="1" applyAlignment="1">
      <alignment horizontal="center" vertical="center"/>
    </xf>
    <xf numFmtId="49" fontId="1" fillId="0" borderId="51" xfId="0" applyNumberFormat="1" applyFont="1" applyFill="1" applyBorder="1" applyAlignment="1">
      <alignment horizontal="center" vertical="center"/>
    </xf>
    <xf numFmtId="0" fontId="15" fillId="0" borderId="51" xfId="0" applyFont="1" applyFill="1" applyBorder="1" applyAlignment="1">
      <alignment horizontal="center" vertical="center"/>
    </xf>
    <xf numFmtId="0" fontId="1" fillId="0" borderId="31" xfId="0" applyFont="1" applyFill="1" applyBorder="1" applyAlignment="1">
      <alignment horizontal="center" vertical="center"/>
    </xf>
    <xf numFmtId="0" fontId="1" fillId="11" borderId="31" xfId="0" applyFont="1" applyFill="1" applyBorder="1" applyAlignment="1">
      <alignment horizontal="center" vertical="center"/>
    </xf>
    <xf numFmtId="0" fontId="19" fillId="17" borderId="51" xfId="0" applyFont="1" applyFill="1" applyBorder="1" applyAlignment="1">
      <alignment horizontal="center" vertical="center" wrapText="1"/>
    </xf>
    <xf numFmtId="0" fontId="2" fillId="9" borderId="52" xfId="0" applyFont="1" applyFill="1" applyBorder="1" applyAlignment="1">
      <alignment horizontal="center" vertical="center"/>
    </xf>
    <xf numFmtId="0" fontId="4" fillId="0" borderId="21" xfId="0" quotePrefix="1" applyNumberFormat="1" applyFont="1" applyFill="1" applyBorder="1" applyAlignment="1">
      <alignment horizontal="center" vertical="center"/>
    </xf>
    <xf numFmtId="49" fontId="1" fillId="0" borderId="21" xfId="0" applyNumberFormat="1" applyFont="1" applyFill="1" applyBorder="1" applyAlignment="1">
      <alignment horizontal="center" vertical="center"/>
    </xf>
    <xf numFmtId="49" fontId="0" fillId="0" borderId="27" xfId="0" applyNumberFormat="1" applyFont="1" applyFill="1" applyBorder="1" applyAlignment="1">
      <alignment horizontal="center" vertical="center"/>
    </xf>
    <xf numFmtId="1" fontId="2" fillId="4" borderId="39" xfId="0" applyNumberFormat="1" applyFont="1" applyFill="1" applyBorder="1" applyAlignment="1">
      <alignment vertical="center"/>
    </xf>
    <xf numFmtId="1" fontId="2" fillId="3" borderId="17" xfId="0" applyNumberFormat="1" applyFont="1" applyFill="1" applyBorder="1" applyAlignment="1">
      <alignment vertical="center"/>
    </xf>
    <xf numFmtId="0" fontId="3" fillId="0" borderId="10" xfId="0" applyFont="1" applyFill="1" applyBorder="1" applyAlignment="1">
      <alignment horizontal="center" vertical="center"/>
    </xf>
    <xf numFmtId="1" fontId="2" fillId="0" borderId="10" xfId="0" applyNumberFormat="1" applyFont="1" applyFill="1" applyBorder="1" applyAlignment="1">
      <alignment horizontal="center" vertical="center"/>
    </xf>
    <xf numFmtId="0" fontId="3" fillId="0" borderId="17" xfId="0" applyFont="1" applyFill="1" applyBorder="1" applyAlignment="1">
      <alignment horizontal="center" vertical="center"/>
    </xf>
    <xf numFmtId="1" fontId="1" fillId="0" borderId="17" xfId="0" applyNumberFormat="1" applyFont="1" applyFill="1" applyBorder="1" applyAlignment="1">
      <alignment horizontal="center" vertical="center"/>
    </xf>
    <xf numFmtId="0" fontId="19" fillId="17" borderId="27" xfId="0" applyFont="1" applyFill="1" applyBorder="1" applyAlignment="1">
      <alignment horizontal="center" vertical="center" wrapText="1"/>
    </xf>
    <xf numFmtId="0" fontId="10" fillId="0" borderId="40" xfId="0" applyFont="1" applyFill="1" applyBorder="1" applyAlignment="1">
      <alignment horizontal="center" textRotation="90" wrapText="1"/>
    </xf>
    <xf numFmtId="0" fontId="19" fillId="17" borderId="18" xfId="0" quotePrefix="1" applyNumberFormat="1" applyFont="1" applyFill="1" applyBorder="1" applyAlignment="1">
      <alignment horizontal="center" vertical="center" wrapText="1"/>
    </xf>
    <xf numFmtId="0" fontId="21" fillId="0" borderId="14" xfId="0" applyFont="1" applyFill="1" applyBorder="1" applyAlignment="1">
      <alignment horizontal="center" vertical="center" textRotation="90" wrapText="1"/>
    </xf>
    <xf numFmtId="1" fontId="10" fillId="0" borderId="14" xfId="0" applyNumberFormat="1" applyFont="1" applyFill="1" applyBorder="1" applyAlignment="1">
      <alignment horizontal="center" vertical="center"/>
    </xf>
    <xf numFmtId="0" fontId="10" fillId="0" borderId="43"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11" borderId="46" xfId="0" applyFont="1" applyFill="1" applyBorder="1" applyAlignment="1">
      <alignment horizontal="center" vertical="center" wrapText="1"/>
    </xf>
    <xf numFmtId="0" fontId="10" fillId="11" borderId="43"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0" borderId="59" xfId="0" quotePrefix="1" applyNumberFormat="1" applyFont="1" applyFill="1" applyBorder="1" applyAlignment="1">
      <alignment horizontal="center" vertical="center" wrapText="1"/>
    </xf>
    <xf numFmtId="0" fontId="1" fillId="3" borderId="16" xfId="0" applyFont="1" applyFill="1" applyBorder="1" applyAlignment="1">
      <alignment vertical="center"/>
    </xf>
    <xf numFmtId="0" fontId="1" fillId="3" borderId="20" xfId="0" applyFont="1" applyFill="1" applyBorder="1" applyAlignment="1">
      <alignment vertical="center"/>
    </xf>
    <xf numFmtId="0" fontId="1" fillId="3" borderId="21" xfId="0" applyFont="1" applyFill="1" applyBorder="1" applyAlignment="1">
      <alignmen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8"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6"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6"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1" fillId="0" borderId="29"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20" xfId="0" applyFont="1" applyFill="1" applyBorder="1" applyAlignment="1">
      <alignment horizontal="center" vertical="center"/>
    </xf>
    <xf numFmtId="0" fontId="2"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0" borderId="19" xfId="0" applyFont="1" applyFill="1" applyBorder="1" applyAlignment="1">
      <alignment vertical="center"/>
    </xf>
    <xf numFmtId="0" fontId="1" fillId="0" borderId="9" xfId="0" applyFont="1" applyFill="1" applyBorder="1" applyAlignment="1">
      <alignment vertical="center"/>
    </xf>
    <xf numFmtId="0" fontId="1" fillId="3" borderId="19" xfId="0" applyFont="1" applyFill="1" applyBorder="1" applyAlignment="1">
      <alignment vertical="center"/>
    </xf>
    <xf numFmtId="0" fontId="1" fillId="3" borderId="9" xfId="0" applyFont="1" applyFill="1" applyBorder="1" applyAlignment="1">
      <alignment vertical="center"/>
    </xf>
    <xf numFmtId="0" fontId="1" fillId="0" borderId="55" xfId="0" applyFont="1" applyFill="1" applyBorder="1" applyAlignment="1">
      <alignment horizontal="center" vertical="center"/>
    </xf>
    <xf numFmtId="0" fontId="2" fillId="0" borderId="55" xfId="0" applyFont="1" applyFill="1" applyBorder="1" applyAlignment="1">
      <alignment horizontal="center" vertical="center"/>
    </xf>
    <xf numFmtId="0" fontId="1" fillId="0" borderId="32" xfId="0" applyFont="1" applyFill="1" applyBorder="1" applyAlignment="1">
      <alignment horizontal="center" vertical="center"/>
    </xf>
    <xf numFmtId="0" fontId="2" fillId="0" borderId="56" xfId="0" applyFont="1" applyFill="1" applyBorder="1" applyAlignment="1">
      <alignment horizontal="center" vertical="center"/>
    </xf>
    <xf numFmtId="0" fontId="11" fillId="0" borderId="51" xfId="0" applyFont="1" applyFill="1" applyBorder="1" applyAlignment="1">
      <alignment horizontal="center" textRotation="90" wrapText="1"/>
    </xf>
    <xf numFmtId="0" fontId="11" fillId="0" borderId="25" xfId="0" applyFont="1" applyFill="1" applyBorder="1" applyAlignment="1">
      <alignment horizontal="center" textRotation="90" wrapText="1"/>
    </xf>
    <xf numFmtId="0" fontId="1" fillId="0" borderId="27" xfId="0" applyFont="1" applyFill="1" applyBorder="1" applyAlignment="1">
      <alignment horizontal="center" vertical="center"/>
    </xf>
    <xf numFmtId="0" fontId="2" fillId="0" borderId="10" xfId="0" applyFont="1" applyFill="1" applyBorder="1" applyAlignment="1">
      <alignment horizontal="center" vertical="center"/>
    </xf>
    <xf numFmtId="0" fontId="10" fillId="0" borderId="59" xfId="0" applyFont="1" applyFill="1" applyBorder="1" applyAlignment="1">
      <alignment horizontal="center" vertical="center" wrapText="1"/>
    </xf>
    <xf numFmtId="1" fontId="2" fillId="0" borderId="34" xfId="0" applyNumberFormat="1" applyFont="1" applyFill="1" applyBorder="1" applyAlignment="1">
      <alignment horizontal="center" textRotation="90" wrapText="1"/>
    </xf>
    <xf numFmtId="0" fontId="1" fillId="9" borderId="20" xfId="0" applyFont="1" applyFill="1" applyBorder="1" applyAlignment="1">
      <alignment horizontal="center" vertical="center"/>
    </xf>
    <xf numFmtId="0" fontId="10" fillId="0" borderId="0" xfId="0" applyFont="1" applyFill="1"/>
    <xf numFmtId="1" fontId="2" fillId="4" borderId="61" xfId="0" applyNumberFormat="1" applyFont="1" applyFill="1" applyBorder="1" applyAlignment="1">
      <alignment vertical="center"/>
    </xf>
    <xf numFmtId="1" fontId="2" fillId="19" borderId="61" xfId="0" applyNumberFormat="1" applyFont="1" applyFill="1" applyBorder="1" applyAlignment="1">
      <alignment vertical="center"/>
    </xf>
    <xf numFmtId="0" fontId="2" fillId="0" borderId="40" xfId="0" applyFont="1" applyFill="1" applyBorder="1" applyAlignment="1">
      <alignment horizontal="center" vertical="center"/>
    </xf>
    <xf numFmtId="1" fontId="19" fillId="17" borderId="27" xfId="0" applyNumberFormat="1" applyFont="1" applyFill="1" applyBorder="1" applyAlignment="1">
      <alignment horizontal="center" vertical="center"/>
    </xf>
    <xf numFmtId="1" fontId="17" fillId="4" borderId="7" xfId="1" applyNumberFormat="1" applyFill="1" applyBorder="1" applyAlignment="1">
      <alignment vertical="center"/>
    </xf>
    <xf numFmtId="1" fontId="17" fillId="19" borderId="7" xfId="1" applyNumberFormat="1" applyFill="1" applyBorder="1" applyAlignment="1">
      <alignment vertical="center"/>
    </xf>
    <xf numFmtId="1" fontId="2" fillId="3" borderId="39" xfId="0" applyNumberFormat="1" applyFont="1" applyFill="1" applyBorder="1" applyAlignment="1">
      <alignment vertical="center" wrapText="1"/>
    </xf>
    <xf numFmtId="1" fontId="2" fillId="4" borderId="10" xfId="0" applyNumberFormat="1" applyFont="1" applyFill="1" applyBorder="1" applyAlignment="1">
      <alignment vertical="center" wrapText="1"/>
    </xf>
    <xf numFmtId="1" fontId="2" fillId="3" borderId="35" xfId="0" applyNumberFormat="1" applyFont="1" applyFill="1" applyBorder="1" applyAlignment="1">
      <alignment vertical="center" wrapText="1"/>
    </xf>
    <xf numFmtId="1" fontId="2" fillId="3" borderId="11" xfId="0" applyNumberFormat="1" applyFont="1" applyFill="1" applyBorder="1" applyAlignment="1">
      <alignment vertical="center" wrapText="1"/>
    </xf>
    <xf numFmtId="1" fontId="2" fillId="3" borderId="10" xfId="0" applyNumberFormat="1" applyFont="1" applyFill="1" applyBorder="1" applyAlignment="1">
      <alignment vertical="center" wrapText="1"/>
    </xf>
    <xf numFmtId="1" fontId="2" fillId="18" borderId="11" xfId="0" applyNumberFormat="1" applyFont="1" applyFill="1" applyBorder="1" applyAlignment="1">
      <alignment vertical="center"/>
    </xf>
    <xf numFmtId="1" fontId="2" fillId="18" borderId="10" xfId="0" applyNumberFormat="1" applyFont="1" applyFill="1" applyBorder="1" applyAlignment="1">
      <alignment vertical="center"/>
    </xf>
    <xf numFmtId="1" fontId="2" fillId="0" borderId="33" xfId="0" applyNumberFormat="1" applyFont="1" applyFill="1" applyBorder="1" applyAlignment="1">
      <alignment horizontal="center" textRotation="90" wrapText="1"/>
    </xf>
    <xf numFmtId="0" fontId="2" fillId="0" borderId="39" xfId="0" applyFont="1" applyFill="1" applyBorder="1" applyAlignment="1">
      <alignment horizontal="center" vertical="center"/>
    </xf>
    <xf numFmtId="1" fontId="2" fillId="0" borderId="35" xfId="0" applyNumberFormat="1" applyFont="1" applyFill="1" applyBorder="1" applyAlignment="1">
      <alignment horizontal="center" vertical="center"/>
    </xf>
    <xf numFmtId="0" fontId="2" fillId="0" borderId="15" xfId="0" applyFont="1" applyFill="1" applyBorder="1" applyAlignment="1">
      <alignment horizontal="center" vertical="center"/>
    </xf>
    <xf numFmtId="1" fontId="2" fillId="11" borderId="11" xfId="0" applyNumberFormat="1" applyFont="1" applyFill="1" applyBorder="1" applyAlignment="1">
      <alignment horizontal="center" vertical="center"/>
    </xf>
    <xf numFmtId="1" fontId="1" fillId="4" borderId="11" xfId="0" applyNumberFormat="1" applyFont="1" applyFill="1" applyBorder="1" applyAlignment="1">
      <alignment horizontal="center" vertical="center"/>
    </xf>
    <xf numFmtId="1" fontId="10" fillId="0" borderId="59" xfId="0" applyNumberFormat="1" applyFont="1" applyFill="1" applyBorder="1" applyAlignment="1">
      <alignment horizontal="center" vertical="center"/>
    </xf>
    <xf numFmtId="1" fontId="10" fillId="0" borderId="50" xfId="0" applyNumberFormat="1" applyFont="1" applyFill="1" applyBorder="1" applyAlignment="1">
      <alignment horizontal="center" vertical="center"/>
    </xf>
    <xf numFmtId="0" fontId="21" fillId="0" borderId="14" xfId="0" applyFont="1" applyFill="1" applyBorder="1" applyAlignment="1">
      <alignment horizontal="center" vertical="center"/>
    </xf>
    <xf numFmtId="1" fontId="10" fillId="0" borderId="62" xfId="0" applyNumberFormat="1" applyFont="1" applyFill="1" applyBorder="1" applyAlignment="1">
      <alignment horizontal="center" vertical="center"/>
    </xf>
    <xf numFmtId="0" fontId="2" fillId="3" borderId="65" xfId="0" applyFont="1" applyFill="1" applyBorder="1" applyAlignment="1">
      <alignment vertical="center"/>
    </xf>
    <xf numFmtId="1" fontId="2" fillId="4" borderId="63" xfId="0" applyNumberFormat="1" applyFont="1" applyFill="1" applyBorder="1" applyAlignment="1">
      <alignment vertical="center"/>
    </xf>
    <xf numFmtId="1" fontId="2" fillId="3" borderId="63" xfId="0" applyNumberFormat="1" applyFont="1" applyFill="1" applyBorder="1" applyAlignment="1">
      <alignment vertical="center"/>
    </xf>
    <xf numFmtId="1" fontId="2" fillId="4" borderId="33" xfId="0" applyNumberFormat="1" applyFont="1" applyFill="1" applyBorder="1" applyAlignment="1">
      <alignment vertical="center"/>
    </xf>
    <xf numFmtId="1" fontId="2" fillId="3" borderId="7" xfId="0" applyNumberFormat="1" applyFont="1" applyFill="1" applyBorder="1" applyAlignment="1">
      <alignment vertical="center"/>
    </xf>
    <xf numFmtId="1" fontId="2" fillId="4" borderId="13" xfId="0" applyNumberFormat="1" applyFont="1" applyFill="1" applyBorder="1" applyAlignment="1">
      <alignment vertical="center"/>
    </xf>
    <xf numFmtId="1" fontId="2" fillId="4" borderId="7" xfId="0" applyNumberFormat="1" applyFont="1" applyFill="1" applyBorder="1" applyAlignment="1">
      <alignment vertical="center"/>
    </xf>
    <xf numFmtId="1" fontId="2" fillId="3" borderId="13" xfId="0" applyNumberFormat="1" applyFont="1" applyFill="1" applyBorder="1" applyAlignment="1">
      <alignment vertical="center"/>
    </xf>
    <xf numFmtId="1" fontId="2" fillId="3" borderId="30" xfId="0" applyNumberFormat="1" applyFont="1" applyFill="1" applyBorder="1" applyAlignment="1">
      <alignment vertical="center"/>
    </xf>
    <xf numFmtId="1" fontId="2" fillId="18" borderId="7" xfId="0" applyNumberFormat="1" applyFont="1" applyFill="1" applyBorder="1" applyAlignment="1">
      <alignment vertical="center"/>
    </xf>
    <xf numFmtId="1" fontId="2" fillId="4" borderId="33" xfId="0" applyNumberFormat="1" applyFont="1" applyFill="1" applyBorder="1" applyAlignment="1">
      <alignment vertical="center" wrapText="1"/>
    </xf>
    <xf numFmtId="1" fontId="2" fillId="3" borderId="34" xfId="0" applyNumberFormat="1" applyFont="1" applyFill="1" applyBorder="1" applyAlignment="1">
      <alignment vertical="center"/>
    </xf>
    <xf numFmtId="1" fontId="2" fillId="18" borderId="30" xfId="0" applyNumberFormat="1" applyFont="1" applyFill="1" applyBorder="1" applyAlignment="1">
      <alignment vertical="center"/>
    </xf>
    <xf numFmtId="1" fontId="2" fillId="4" borderId="34" xfId="0" applyNumberFormat="1" applyFont="1" applyFill="1" applyBorder="1" applyAlignment="1">
      <alignment vertical="center"/>
    </xf>
    <xf numFmtId="1" fontId="2" fillId="4" borderId="7" xfId="0" applyNumberFormat="1" applyFont="1" applyFill="1" applyBorder="1" applyAlignment="1">
      <alignment horizontal="left" vertical="center"/>
    </xf>
    <xf numFmtId="1" fontId="2" fillId="19" borderId="33" xfId="0" applyNumberFormat="1" applyFont="1" applyFill="1" applyBorder="1" applyAlignment="1">
      <alignment vertical="center"/>
    </xf>
    <xf numFmtId="0" fontId="2" fillId="3" borderId="27" xfId="0" applyFont="1" applyFill="1" applyBorder="1" applyAlignment="1">
      <alignment vertical="center"/>
    </xf>
    <xf numFmtId="1" fontId="2" fillId="4" borderId="71" xfId="0" applyNumberFormat="1" applyFont="1" applyFill="1" applyBorder="1" applyAlignment="1">
      <alignment vertical="center"/>
    </xf>
    <xf numFmtId="1" fontId="2" fillId="3" borderId="72" xfId="0" applyNumberFormat="1" applyFont="1" applyFill="1" applyBorder="1" applyAlignment="1">
      <alignment vertical="center"/>
    </xf>
    <xf numFmtId="1" fontId="2" fillId="3" borderId="61" xfId="0" applyNumberFormat="1" applyFont="1" applyFill="1" applyBorder="1" applyAlignment="1">
      <alignment vertical="center"/>
    </xf>
    <xf numFmtId="1" fontId="2" fillId="4" borderId="73" xfId="0" applyNumberFormat="1" applyFont="1" applyFill="1" applyBorder="1" applyAlignment="1">
      <alignment vertical="center"/>
    </xf>
    <xf numFmtId="1" fontId="2" fillId="18" borderId="61" xfId="0" applyNumberFormat="1" applyFont="1" applyFill="1" applyBorder="1" applyAlignment="1">
      <alignment vertical="center"/>
    </xf>
    <xf numFmtId="1" fontId="2" fillId="4" borderId="69" xfId="0" applyNumberFormat="1" applyFont="1" applyFill="1" applyBorder="1" applyAlignment="1">
      <alignment vertical="center"/>
    </xf>
    <xf numFmtId="1" fontId="2" fillId="4" borderId="58" xfId="0" applyNumberFormat="1" applyFont="1" applyFill="1" applyBorder="1" applyAlignment="1">
      <alignment vertical="center"/>
    </xf>
    <xf numFmtId="49" fontId="21" fillId="12" borderId="22" xfId="0" applyNumberFormat="1" applyFont="1" applyFill="1" applyBorder="1" applyAlignment="1">
      <alignment horizontal="center" vertical="center"/>
    </xf>
    <xf numFmtId="49" fontId="18" fillId="17" borderId="40" xfId="0" applyNumberFormat="1" applyFont="1" applyFill="1" applyBorder="1" applyAlignment="1">
      <alignment horizontal="center" vertical="center"/>
    </xf>
    <xf numFmtId="49" fontId="3" fillId="12" borderId="38" xfId="0" applyNumberFormat="1" applyFont="1" applyFill="1" applyBorder="1" applyAlignment="1">
      <alignment horizontal="center" textRotation="90" wrapText="1"/>
    </xf>
    <xf numFmtId="49" fontId="13" fillId="0" borderId="0" xfId="0" applyNumberFormat="1" applyFont="1" applyFill="1" applyBorder="1" applyAlignment="1">
      <alignment horizontal="center" vertical="center" wrapText="1"/>
    </xf>
    <xf numFmtId="49" fontId="3" fillId="0" borderId="74"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xf>
    <xf numFmtId="49" fontId="3" fillId="7" borderId="36" xfId="0" applyNumberFormat="1" applyFont="1" applyFill="1" applyBorder="1" applyAlignment="1">
      <alignment horizontal="center" vertical="center"/>
    </xf>
    <xf numFmtId="49" fontId="3" fillId="15" borderId="36"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3" fillId="8" borderId="36" xfId="0" applyNumberFormat="1" applyFont="1" applyFill="1" applyBorder="1" applyAlignment="1">
      <alignment horizontal="center" vertical="center"/>
    </xf>
    <xf numFmtId="49" fontId="3" fillId="0" borderId="64" xfId="0" applyNumberFormat="1" applyFont="1" applyFill="1" applyBorder="1" applyAlignment="1">
      <alignment horizontal="center" vertical="center"/>
    </xf>
    <xf numFmtId="49" fontId="3" fillId="0" borderId="52" xfId="0" applyNumberFormat="1" applyFont="1" applyFill="1" applyBorder="1" applyAlignment="1">
      <alignment horizontal="center" vertical="center"/>
    </xf>
    <xf numFmtId="49" fontId="21" fillId="11" borderId="43" xfId="0" applyNumberFormat="1" applyFont="1" applyFill="1" applyBorder="1" applyAlignment="1">
      <alignment horizontal="center" vertical="center"/>
    </xf>
    <xf numFmtId="49" fontId="18" fillId="17" borderId="51" xfId="0" applyNumberFormat="1" applyFont="1" applyFill="1" applyBorder="1" applyAlignment="1">
      <alignment horizontal="center" vertical="center"/>
    </xf>
    <xf numFmtId="49" fontId="3" fillId="11" borderId="53" xfId="0" applyNumberFormat="1" applyFont="1" applyFill="1" applyBorder="1" applyAlignment="1">
      <alignment horizontal="center" textRotation="90" wrapText="1"/>
    </xf>
    <xf numFmtId="49" fontId="3" fillId="11" borderId="53" xfId="0" applyNumberFormat="1" applyFont="1" applyFill="1" applyBorder="1" applyAlignment="1">
      <alignment horizontal="center" vertical="center"/>
    </xf>
    <xf numFmtId="49" fontId="3" fillId="11" borderId="49" xfId="0" applyNumberFormat="1" applyFont="1" applyFill="1" applyBorder="1" applyAlignment="1">
      <alignment horizontal="center" vertical="center"/>
    </xf>
    <xf numFmtId="49" fontId="3" fillId="11" borderId="48" xfId="0" applyNumberFormat="1" applyFont="1" applyFill="1" applyBorder="1" applyAlignment="1">
      <alignment horizontal="center" vertical="center"/>
    </xf>
    <xf numFmtId="49" fontId="3" fillId="11" borderId="75" xfId="0" applyNumberFormat="1" applyFont="1" applyFill="1" applyBorder="1" applyAlignment="1">
      <alignment horizontal="center" vertical="center"/>
    </xf>
    <xf numFmtId="49" fontId="3" fillId="11" borderId="58" xfId="0" applyNumberFormat="1" applyFont="1" applyFill="1" applyBorder="1" applyAlignment="1">
      <alignment horizontal="center" vertical="center"/>
    </xf>
    <xf numFmtId="1" fontId="2" fillId="0" borderId="18" xfId="0" applyNumberFormat="1" applyFont="1" applyFill="1" applyBorder="1" applyAlignment="1">
      <alignment horizontal="center" vertical="center"/>
    </xf>
    <xf numFmtId="49" fontId="1" fillId="0" borderId="60" xfId="0" applyNumberFormat="1" applyFont="1" applyFill="1" applyBorder="1" applyAlignment="1">
      <alignment horizontal="center" vertical="center"/>
    </xf>
    <xf numFmtId="49" fontId="1" fillId="0" borderId="66" xfId="0" applyNumberFormat="1" applyFont="1" applyFill="1" applyBorder="1" applyAlignment="1">
      <alignment horizontal="center" vertical="center"/>
    </xf>
    <xf numFmtId="0" fontId="4" fillId="0" borderId="24" xfId="0" quotePrefix="1" applyNumberFormat="1" applyFont="1" applyFill="1" applyBorder="1" applyAlignment="1">
      <alignment horizontal="center" vertical="center"/>
    </xf>
    <xf numFmtId="0" fontId="10" fillId="11" borderId="47" xfId="0" applyFont="1" applyFill="1" applyBorder="1" applyAlignment="1">
      <alignment horizontal="center" vertical="center" wrapText="1"/>
    </xf>
    <xf numFmtId="49" fontId="0" fillId="0" borderId="31" xfId="0" applyNumberFormat="1" applyFont="1" applyFill="1" applyBorder="1" applyAlignment="1">
      <alignment horizontal="center" vertical="center"/>
    </xf>
    <xf numFmtId="0" fontId="19" fillId="17" borderId="16" xfId="0" applyFont="1" applyFill="1" applyBorder="1" applyAlignment="1">
      <alignment horizontal="center" vertical="center"/>
    </xf>
    <xf numFmtId="0" fontId="1" fillId="0" borderId="16" xfId="0" applyFont="1" applyFill="1" applyBorder="1"/>
    <xf numFmtId="0" fontId="1" fillId="0" borderId="67" xfId="0" applyFont="1" applyFill="1" applyBorder="1"/>
    <xf numFmtId="0" fontId="10" fillId="0" borderId="0" xfId="0" applyFont="1" applyBorder="1"/>
    <xf numFmtId="1" fontId="1" fillId="4" borderId="41" xfId="0" applyNumberFormat="1" applyFont="1" applyFill="1" applyBorder="1" applyAlignment="1">
      <alignment horizontal="center" vertical="center"/>
    </xf>
    <xf numFmtId="1" fontId="2" fillId="4" borderId="78" xfId="0" applyNumberFormat="1" applyFont="1" applyFill="1" applyBorder="1" applyAlignment="1">
      <alignment vertical="center"/>
    </xf>
    <xf numFmtId="1" fontId="2" fillId="18" borderId="34" xfId="0" applyNumberFormat="1" applyFont="1" applyFill="1" applyBorder="1" applyAlignment="1">
      <alignment vertical="center" wrapText="1"/>
    </xf>
    <xf numFmtId="0" fontId="2" fillId="7" borderId="36" xfId="0" applyFont="1" applyFill="1" applyBorder="1" applyAlignment="1">
      <alignment horizontal="center" vertical="center" wrapText="1"/>
    </xf>
    <xf numFmtId="0" fontId="2" fillId="9" borderId="40" xfId="0" applyFont="1" applyFill="1" applyBorder="1" applyAlignment="1">
      <alignment horizontal="center" vertical="center" wrapText="1"/>
    </xf>
    <xf numFmtId="0" fontId="2" fillId="9" borderId="36"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17" borderId="31" xfId="0" applyFont="1" applyFill="1" applyBorder="1" applyAlignment="1">
      <alignment horizontal="center" vertical="center" wrapText="1"/>
    </xf>
    <xf numFmtId="0" fontId="19" fillId="17" borderId="31" xfId="0" applyFont="1" applyFill="1" applyBorder="1" applyAlignment="1">
      <alignment horizontal="center" vertical="center" wrapText="1"/>
    </xf>
    <xf numFmtId="0" fontId="2" fillId="17" borderId="33" xfId="0" applyFont="1" applyFill="1" applyBorder="1" applyAlignment="1">
      <alignment horizontal="center" vertical="center" wrapText="1"/>
    </xf>
    <xf numFmtId="0" fontId="1" fillId="0" borderId="77" xfId="0" applyFont="1" applyFill="1" applyBorder="1"/>
    <xf numFmtId="0" fontId="10" fillId="9" borderId="18" xfId="0" applyFont="1" applyFill="1" applyBorder="1" applyAlignment="1">
      <alignment horizontal="center" vertical="center" wrapText="1"/>
    </xf>
    <xf numFmtId="0" fontId="1" fillId="11" borderId="18" xfId="0" applyFont="1" applyFill="1" applyBorder="1" applyAlignment="1">
      <alignment horizontal="center" vertical="center"/>
    </xf>
    <xf numFmtId="0" fontId="10" fillId="10" borderId="18"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 fillId="11" borderId="15" xfId="0" applyFont="1" applyFill="1" applyBorder="1" applyAlignment="1">
      <alignment horizontal="center" vertical="center"/>
    </xf>
    <xf numFmtId="0" fontId="1" fillId="0" borderId="18" xfId="0" applyFont="1" applyFill="1" applyBorder="1" applyAlignment="1">
      <alignment horizontal="left" vertical="center" wrapText="1"/>
    </xf>
    <xf numFmtId="0" fontId="11" fillId="11" borderId="38" xfId="0" applyFont="1" applyFill="1" applyBorder="1" applyAlignment="1">
      <alignment horizontal="center" textRotation="90" wrapText="1"/>
    </xf>
    <xf numFmtId="0" fontId="19" fillId="11" borderId="40" xfId="0" applyFont="1" applyFill="1" applyBorder="1" applyAlignment="1">
      <alignment horizontal="center" vertical="center" wrapText="1"/>
    </xf>
    <xf numFmtId="0" fontId="19" fillId="11" borderId="51" xfId="0" applyFont="1" applyFill="1" applyBorder="1" applyAlignment="1">
      <alignment horizontal="center" vertical="center" wrapText="1"/>
    </xf>
    <xf numFmtId="0" fontId="11" fillId="11" borderId="79" xfId="0" applyFont="1" applyFill="1" applyBorder="1" applyAlignment="1">
      <alignment horizontal="center" textRotation="90" wrapText="1"/>
    </xf>
    <xf numFmtId="49" fontId="1" fillId="0" borderId="31" xfId="0" applyNumberFormat="1" applyFont="1" applyFill="1" applyBorder="1" applyAlignment="1">
      <alignment horizontal="center" vertical="center"/>
    </xf>
    <xf numFmtId="49" fontId="1" fillId="0" borderId="40"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0" fontId="10" fillId="0" borderId="81" xfId="0" applyFont="1" applyFill="1" applyBorder="1" applyAlignment="1">
      <alignment horizontal="center" textRotation="90"/>
    </xf>
    <xf numFmtId="0" fontId="1" fillId="9" borderId="31" xfId="0" applyFont="1" applyFill="1" applyBorder="1" applyAlignment="1">
      <alignment horizontal="center" vertical="center"/>
    </xf>
    <xf numFmtId="49" fontId="19" fillId="17" borderId="18" xfId="0" applyNumberFormat="1" applyFont="1" applyFill="1" applyBorder="1" applyAlignment="1">
      <alignment horizontal="center" vertical="center" wrapText="1"/>
    </xf>
    <xf numFmtId="0" fontId="10" fillId="0" borderId="18" xfId="0" applyFont="1" applyFill="1" applyBorder="1" applyAlignment="1">
      <alignment horizontal="center" textRotation="90" wrapText="1"/>
    </xf>
    <xf numFmtId="1" fontId="10" fillId="0" borderId="18" xfId="0" quotePrefix="1" applyNumberFormat="1" applyFont="1" applyFill="1" applyBorder="1" applyAlignment="1">
      <alignment horizontal="center" vertical="center"/>
    </xf>
    <xf numFmtId="1" fontId="10" fillId="0" borderId="54" xfId="0" quotePrefix="1" applyNumberFormat="1" applyFont="1" applyFill="1" applyBorder="1" applyAlignment="1">
      <alignment horizontal="center" vertical="center"/>
    </xf>
    <xf numFmtId="1" fontId="1" fillId="0" borderId="28" xfId="0" applyNumberFormat="1" applyFont="1" applyFill="1" applyBorder="1" applyAlignment="1">
      <alignment horizontal="center"/>
    </xf>
    <xf numFmtId="0" fontId="10" fillId="13" borderId="59" xfId="0" applyFont="1" applyFill="1" applyBorder="1" applyAlignment="1">
      <alignment horizontal="center" vertical="center" wrapText="1"/>
    </xf>
    <xf numFmtId="0" fontId="2" fillId="0" borderId="18" xfId="0" applyFont="1" applyFill="1" applyBorder="1"/>
    <xf numFmtId="0" fontId="1" fillId="9" borderId="18" xfId="0" applyFont="1" applyFill="1" applyBorder="1" applyAlignment="1">
      <alignment horizontal="center" vertical="center"/>
    </xf>
    <xf numFmtId="0" fontId="1" fillId="7" borderId="18" xfId="0" applyFont="1" applyFill="1" applyBorder="1" applyAlignment="1">
      <alignment horizontal="center" vertical="center"/>
    </xf>
    <xf numFmtId="0" fontId="1" fillId="9" borderId="54" xfId="0" applyFont="1" applyFill="1" applyBorder="1" applyAlignment="1">
      <alignment horizontal="center" vertical="center"/>
    </xf>
    <xf numFmtId="1" fontId="10" fillId="13" borderId="14" xfId="0" applyNumberFormat="1" applyFont="1" applyFill="1" applyBorder="1" applyAlignment="1">
      <alignment horizontal="center" vertical="center"/>
    </xf>
    <xf numFmtId="0" fontId="19" fillId="17" borderId="40" xfId="0" applyFont="1" applyFill="1" applyBorder="1" applyAlignment="1">
      <alignment horizontal="center" vertical="center"/>
    </xf>
    <xf numFmtId="0" fontId="1" fillId="9" borderId="40" xfId="0" applyFont="1" applyFill="1" applyBorder="1" applyAlignment="1">
      <alignment horizontal="center" vertical="center" wrapText="1"/>
    </xf>
    <xf numFmtId="0" fontId="1" fillId="9" borderId="40" xfId="0" applyFont="1" applyFill="1" applyBorder="1" applyAlignment="1">
      <alignment horizontal="center" vertical="center"/>
    </xf>
    <xf numFmtId="0" fontId="1" fillId="11" borderId="57" xfId="0" applyFont="1" applyFill="1" applyBorder="1" applyAlignment="1">
      <alignment horizontal="center" vertical="center"/>
    </xf>
    <xf numFmtId="0" fontId="10" fillId="13" borderId="70" xfId="0" applyFont="1" applyFill="1" applyBorder="1" applyAlignment="1">
      <alignment horizontal="center" vertical="center"/>
    </xf>
    <xf numFmtId="0" fontId="10" fillId="11" borderId="82" xfId="0" applyFont="1" applyFill="1" applyBorder="1" applyAlignment="1">
      <alignment horizontal="center" vertical="center" wrapText="1"/>
    </xf>
    <xf numFmtId="0" fontId="19" fillId="11" borderId="21" xfId="0" applyFont="1" applyFill="1" applyBorder="1" applyAlignment="1">
      <alignment horizontal="center" vertical="center" wrapText="1"/>
    </xf>
    <xf numFmtId="164" fontId="4" fillId="0" borderId="21" xfId="0" quotePrefix="1" applyNumberFormat="1" applyFont="1" applyFill="1" applyBorder="1" applyAlignment="1">
      <alignment horizontal="center" vertical="center"/>
    </xf>
    <xf numFmtId="164" fontId="4" fillId="0" borderId="24" xfId="0" quotePrefix="1" applyNumberFormat="1" applyFont="1" applyFill="1" applyBorder="1" applyAlignment="1">
      <alignment horizontal="center" vertical="center"/>
    </xf>
    <xf numFmtId="0" fontId="10" fillId="13" borderId="68" xfId="0" applyFont="1" applyFill="1" applyBorder="1" applyAlignment="1">
      <alignment horizontal="center" vertical="center" wrapText="1"/>
    </xf>
    <xf numFmtId="0" fontId="19" fillId="17" borderId="27" xfId="0" applyFont="1" applyFill="1" applyBorder="1" applyAlignment="1">
      <alignment horizontal="center" vertical="center"/>
    </xf>
    <xf numFmtId="0" fontId="1" fillId="0" borderId="27" xfId="0" applyFont="1" applyBorder="1" applyAlignment="1">
      <alignment horizontal="center" vertical="center"/>
    </xf>
    <xf numFmtId="0" fontId="1" fillId="16" borderId="27" xfId="0" applyFont="1" applyFill="1" applyBorder="1" applyAlignment="1">
      <alignment horizontal="center" vertical="center"/>
    </xf>
    <xf numFmtId="0" fontId="1" fillId="0" borderId="60" xfId="0" applyFont="1" applyFill="1" applyBorder="1" applyAlignment="1">
      <alignment horizontal="center" vertical="center"/>
    </xf>
    <xf numFmtId="0" fontId="10" fillId="11" borderId="68" xfId="0" applyFont="1" applyFill="1" applyBorder="1" applyAlignment="1">
      <alignment horizontal="center" vertical="center" wrapText="1"/>
    </xf>
    <xf numFmtId="0" fontId="19" fillId="11" borderId="27" xfId="0" applyFont="1" applyFill="1" applyBorder="1" applyAlignment="1">
      <alignment horizontal="center" vertical="center" wrapText="1"/>
    </xf>
    <xf numFmtId="164" fontId="4" fillId="0" borderId="27" xfId="0" quotePrefix="1" applyNumberFormat="1" applyFont="1" applyFill="1" applyBorder="1" applyAlignment="1">
      <alignment horizontal="center" vertical="center"/>
    </xf>
    <xf numFmtId="164" fontId="4" fillId="0" borderId="60" xfId="0" quotePrefix="1" applyNumberFormat="1" applyFont="1" applyFill="1" applyBorder="1" applyAlignment="1">
      <alignment horizontal="center" vertical="center"/>
    </xf>
    <xf numFmtId="1" fontId="2" fillId="3" borderId="83" xfId="0" applyNumberFormat="1" applyFont="1" applyFill="1" applyBorder="1" applyAlignment="1">
      <alignment vertical="center"/>
    </xf>
    <xf numFmtId="1" fontId="2" fillId="3" borderId="18" xfId="0" applyNumberFormat="1" applyFont="1" applyFill="1" applyBorder="1" applyAlignment="1">
      <alignment vertical="center" wrapText="1"/>
    </xf>
    <xf numFmtId="1" fontId="2" fillId="3" borderId="83" xfId="0" applyNumberFormat="1" applyFont="1" applyFill="1" applyBorder="1" applyAlignment="1">
      <alignment horizontal="left" vertical="center"/>
    </xf>
    <xf numFmtId="1" fontId="2" fillId="4" borderId="83" xfId="0" applyNumberFormat="1" applyFont="1" applyFill="1" applyBorder="1" applyAlignment="1">
      <alignment vertical="center"/>
    </xf>
    <xf numFmtId="1" fontId="2" fillId="19" borderId="83" xfId="0" applyNumberFormat="1" applyFont="1" applyFill="1" applyBorder="1" applyAlignment="1">
      <alignment vertical="center" wrapText="1"/>
    </xf>
    <xf numFmtId="1" fontId="2" fillId="4" borderId="51" xfId="0" applyNumberFormat="1" applyFont="1" applyFill="1" applyBorder="1" applyAlignment="1">
      <alignment vertical="center"/>
    </xf>
    <xf numFmtId="1" fontId="2" fillId="3" borderId="41" xfId="0" applyNumberFormat="1" applyFont="1" applyFill="1" applyBorder="1" applyAlignment="1">
      <alignment vertical="center" wrapText="1"/>
    </xf>
    <xf numFmtId="0" fontId="10" fillId="0" borderId="18" xfId="0" applyFont="1" applyFill="1" applyBorder="1" applyAlignment="1">
      <alignment horizontal="center" textRotation="90"/>
    </xf>
    <xf numFmtId="0" fontId="10" fillId="13" borderId="62" xfId="0" applyFont="1" applyFill="1" applyBorder="1" applyAlignment="1">
      <alignment horizontal="center" vertical="center" wrapText="1"/>
    </xf>
    <xf numFmtId="0" fontId="2" fillId="0" borderId="31" xfId="0" applyFont="1" applyFill="1" applyBorder="1"/>
    <xf numFmtId="0" fontId="1" fillId="9" borderId="76" xfId="0" applyFont="1" applyFill="1" applyBorder="1" applyAlignment="1">
      <alignment horizontal="center" vertical="center"/>
    </xf>
    <xf numFmtId="0" fontId="1" fillId="11" borderId="54" xfId="0" applyFont="1" applyFill="1" applyBorder="1" applyAlignment="1">
      <alignment horizontal="center" vertical="center"/>
    </xf>
    <xf numFmtId="1" fontId="17" fillId="20" borderId="4" xfId="1" applyNumberFormat="1" applyFill="1" applyBorder="1" applyAlignment="1">
      <alignment vertical="center"/>
    </xf>
    <xf numFmtId="1" fontId="1" fillId="20" borderId="4" xfId="0" applyNumberFormat="1" applyFont="1" applyFill="1" applyBorder="1" applyAlignment="1">
      <alignment horizontal="center" vertical="center"/>
    </xf>
    <xf numFmtId="1" fontId="2" fillId="20" borderId="61" xfId="0" applyNumberFormat="1" applyFont="1" applyFill="1" applyBorder="1" applyAlignment="1">
      <alignment vertical="center"/>
    </xf>
    <xf numFmtId="1" fontId="2" fillId="20" borderId="30" xfId="0" applyNumberFormat="1" applyFont="1" applyFill="1" applyBorder="1" applyAlignment="1">
      <alignment vertical="center"/>
    </xf>
    <xf numFmtId="1" fontId="2" fillId="20" borderId="4" xfId="0" applyNumberFormat="1" applyFont="1" applyFill="1" applyBorder="1" applyAlignment="1">
      <alignment vertical="center"/>
    </xf>
    <xf numFmtId="1" fontId="2" fillId="20" borderId="7" xfId="0" applyNumberFormat="1" applyFont="1" applyFill="1" applyBorder="1" applyAlignment="1">
      <alignment vertical="center"/>
    </xf>
    <xf numFmtId="49" fontId="4" fillId="0" borderId="21" xfId="0" applyNumberFormat="1" applyFont="1" applyFill="1" applyBorder="1" applyAlignment="1">
      <alignment horizontal="center" vertical="center"/>
    </xf>
    <xf numFmtId="0" fontId="1" fillId="20" borderId="27" xfId="0" applyFont="1" applyFill="1" applyBorder="1" applyAlignment="1">
      <alignment horizontal="center" vertical="center"/>
    </xf>
    <xf numFmtId="0" fontId="1" fillId="20" borderId="20" xfId="0" applyFont="1" applyFill="1" applyBorder="1" applyAlignment="1">
      <alignment horizontal="center" vertical="center"/>
    </xf>
    <xf numFmtId="0" fontId="2" fillId="20" borderId="20" xfId="0" applyFont="1" applyFill="1" applyBorder="1" applyAlignment="1">
      <alignment horizontal="center" vertical="center"/>
    </xf>
    <xf numFmtId="0" fontId="2" fillId="20" borderId="9" xfId="0" applyFont="1" applyFill="1" applyBorder="1" applyAlignment="1">
      <alignment horizontal="center" vertical="center"/>
    </xf>
    <xf numFmtId="0" fontId="1" fillId="20" borderId="19" xfId="0" applyFont="1" applyFill="1" applyBorder="1" applyAlignment="1">
      <alignment horizontal="center" vertical="center"/>
    </xf>
    <xf numFmtId="0" fontId="2" fillId="20" borderId="19" xfId="0" applyFont="1" applyFill="1" applyBorder="1" applyAlignment="1">
      <alignment horizontal="center" vertical="center"/>
    </xf>
    <xf numFmtId="0" fontId="1" fillId="20" borderId="9" xfId="0" applyFont="1" applyFill="1" applyBorder="1" applyAlignment="1">
      <alignment horizontal="center" vertical="center"/>
    </xf>
    <xf numFmtId="0" fontId="1" fillId="20" borderId="6" xfId="0" applyFont="1" applyFill="1" applyBorder="1" applyAlignment="1">
      <alignment horizontal="center" vertical="center"/>
    </xf>
    <xf numFmtId="0" fontId="1" fillId="0" borderId="84" xfId="0" applyFont="1" applyFill="1" applyBorder="1" applyAlignment="1">
      <alignment horizontal="center" vertical="center"/>
    </xf>
    <xf numFmtId="1" fontId="2" fillId="4" borderId="7" xfId="0" applyNumberFormat="1" applyFont="1" applyFill="1" applyBorder="1" applyAlignment="1">
      <alignment vertical="center" wrapText="1"/>
    </xf>
    <xf numFmtId="1" fontId="1" fillId="0" borderId="41" xfId="0" applyNumberFormat="1" applyFont="1" applyFill="1" applyBorder="1" applyAlignment="1">
      <alignment horizontal="center" vertical="center"/>
    </xf>
    <xf numFmtId="1" fontId="2" fillId="0" borderId="15" xfId="0" applyNumberFormat="1" applyFont="1" applyFill="1" applyBorder="1" applyAlignment="1">
      <alignment horizontal="center" vertical="center"/>
    </xf>
    <xf numFmtId="1" fontId="2" fillId="0" borderId="41" xfId="0" applyNumberFormat="1" applyFont="1" applyFill="1" applyBorder="1" applyAlignment="1">
      <alignment horizontal="center" vertical="center"/>
    </xf>
    <xf numFmtId="0" fontId="1" fillId="11" borderId="27" xfId="0"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 fillId="0" borderId="51"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xf>
    <xf numFmtId="3" fontId="1" fillId="0" borderId="31" xfId="0" applyNumberFormat="1" applyFont="1" applyFill="1" applyBorder="1" applyAlignment="1">
      <alignment horizontal="center" vertical="center"/>
    </xf>
    <xf numFmtId="49" fontId="1" fillId="0" borderId="40" xfId="0" quotePrefix="1" applyNumberFormat="1" applyFont="1" applyFill="1" applyBorder="1" applyAlignment="1">
      <alignment horizontal="center" vertical="center"/>
    </xf>
    <xf numFmtId="49" fontId="1" fillId="0" borderId="21" xfId="0" quotePrefix="1"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76" xfId="0" applyNumberFormat="1" applyFont="1" applyFill="1" applyBorder="1" applyAlignment="1">
      <alignment horizontal="center" vertical="center"/>
    </xf>
    <xf numFmtId="49" fontId="5" fillId="11" borderId="27" xfId="0" applyNumberFormat="1" applyFont="1" applyFill="1" applyBorder="1" applyAlignment="1">
      <alignment horizontal="center" vertical="center" wrapText="1"/>
    </xf>
    <xf numFmtId="49" fontId="5" fillId="11" borderId="51"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0" fontId="11" fillId="11" borderId="27" xfId="0" applyFont="1" applyFill="1" applyBorder="1" applyAlignment="1">
      <alignment horizontal="center" textRotation="90" wrapText="1"/>
    </xf>
    <xf numFmtId="0" fontId="11" fillId="11" borderId="21" xfId="0" applyFont="1" applyFill="1" applyBorder="1" applyAlignment="1">
      <alignment horizontal="center" textRotation="90" wrapText="1"/>
    </xf>
    <xf numFmtId="1" fontId="10" fillId="0" borderId="18" xfId="0" applyNumberFormat="1" applyFont="1" applyFill="1" applyBorder="1" applyAlignment="1">
      <alignment horizontal="center" textRotation="90" wrapText="1"/>
    </xf>
    <xf numFmtId="0" fontId="10" fillId="0" borderId="27" xfId="0" applyFont="1" applyFill="1" applyBorder="1" applyAlignment="1">
      <alignment horizontal="center" textRotation="90"/>
    </xf>
    <xf numFmtId="1" fontId="10" fillId="0" borderId="10" xfId="0" applyNumberFormat="1" applyFont="1" applyFill="1" applyBorder="1" applyAlignment="1">
      <alignment horizontal="center" textRotation="90" wrapText="1"/>
    </xf>
    <xf numFmtId="1" fontId="2" fillId="0" borderId="27" xfId="0" applyNumberFormat="1" applyFont="1" applyFill="1" applyBorder="1" applyAlignment="1">
      <alignment horizontal="center" textRotation="90" wrapText="1"/>
    </xf>
    <xf numFmtId="0" fontId="2" fillId="5" borderId="4" xfId="0" applyFont="1" applyFill="1" applyBorder="1" applyAlignment="1">
      <alignment horizontal="center" vertical="center"/>
    </xf>
    <xf numFmtId="49" fontId="4" fillId="0" borderId="27" xfId="0" applyNumberFormat="1" applyFont="1" applyFill="1" applyBorder="1" applyAlignment="1">
      <alignment horizontal="center" vertical="center" wrapText="1"/>
    </xf>
    <xf numFmtId="0" fontId="1" fillId="10" borderId="18"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51" xfId="0" applyFont="1" applyFill="1" applyBorder="1" applyAlignment="1">
      <alignment horizontal="center" vertical="center"/>
    </xf>
    <xf numFmtId="0" fontId="2" fillId="8" borderId="18" xfId="0" applyFont="1" applyFill="1" applyBorder="1" applyAlignment="1">
      <alignment horizontal="center" vertical="center"/>
    </xf>
    <xf numFmtId="49" fontId="5" fillId="0" borderId="27"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xf>
    <xf numFmtId="3" fontId="1" fillId="0" borderId="60" xfId="0" applyNumberFormat="1" applyFont="1" applyFill="1" applyBorder="1" applyAlignment="1">
      <alignment horizontal="center" vertical="center"/>
    </xf>
    <xf numFmtId="3" fontId="1" fillId="0" borderId="66" xfId="0" applyNumberFormat="1" applyFont="1" applyFill="1" applyBorder="1" applyAlignment="1">
      <alignment horizontal="center" vertical="center"/>
    </xf>
    <xf numFmtId="49" fontId="1" fillId="11" borderId="27" xfId="0" applyNumberFormat="1" applyFont="1" applyFill="1" applyBorder="1" applyAlignment="1">
      <alignment horizontal="center" vertical="center" wrapText="1"/>
    </xf>
    <xf numFmtId="49" fontId="1" fillId="11" borderId="51" xfId="0" applyNumberFormat="1" applyFont="1" applyFill="1" applyBorder="1" applyAlignment="1">
      <alignment horizontal="center" vertical="center" wrapText="1"/>
    </xf>
    <xf numFmtId="49" fontId="1" fillId="11" borderId="27" xfId="0" applyNumberFormat="1" applyFont="1" applyFill="1" applyBorder="1" applyAlignment="1">
      <alignment horizontal="center" vertical="center"/>
    </xf>
    <xf numFmtId="49" fontId="1" fillId="11" borderId="51" xfId="0" applyNumberFormat="1" applyFont="1" applyFill="1" applyBorder="1" applyAlignment="1">
      <alignment horizontal="center" vertical="center"/>
    </xf>
    <xf numFmtId="0" fontId="1" fillId="11" borderId="51" xfId="0" applyFont="1" applyFill="1" applyBorder="1" applyAlignment="1">
      <alignment horizontal="center" vertical="center" wrapText="1"/>
    </xf>
    <xf numFmtId="0" fontId="10" fillId="10" borderId="54" xfId="0" applyFont="1" applyFill="1" applyBorder="1" applyAlignment="1">
      <alignment horizontal="center" vertical="center" wrapText="1"/>
    </xf>
    <xf numFmtId="49" fontId="3" fillId="11" borderId="48" xfId="0" applyNumberFormat="1" applyFont="1" applyFill="1" applyBorder="1" applyAlignment="1">
      <alignment horizontal="left" vertical="center" wrapText="1"/>
    </xf>
    <xf numFmtId="0" fontId="1" fillId="0" borderId="18" xfId="0" applyFont="1" applyFill="1" applyBorder="1" applyAlignment="1">
      <alignment horizontal="center" vertical="center" wrapText="1"/>
    </xf>
    <xf numFmtId="49" fontId="3" fillId="0" borderId="48" xfId="0" applyNumberFormat="1"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8" xfId="0" applyFont="1" applyFill="1" applyBorder="1" applyAlignment="1">
      <alignment horizontal="left" vertical="center"/>
    </xf>
    <xf numFmtId="0" fontId="1" fillId="11" borderId="27" xfId="0" applyFont="1" applyFill="1" applyBorder="1" applyAlignment="1">
      <alignment horizontal="center" vertical="center"/>
    </xf>
    <xf numFmtId="0" fontId="24" fillId="0" borderId="27" xfId="0" applyFont="1" applyFill="1" applyBorder="1" applyAlignment="1">
      <alignment horizontal="center" vertical="center"/>
    </xf>
    <xf numFmtId="0" fontId="16" fillId="0" borderId="9" xfId="0" applyFont="1" applyFill="1" applyBorder="1" applyAlignment="1">
      <alignment horizontal="center" vertical="center"/>
    </xf>
    <xf numFmtId="0" fontId="14" fillId="0" borderId="31" xfId="0" applyFont="1" applyFill="1" applyBorder="1" applyAlignment="1">
      <alignment horizontal="center" vertical="center"/>
    </xf>
    <xf numFmtId="0" fontId="16" fillId="0" borderId="57"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48" xfId="0" applyFont="1" applyFill="1" applyBorder="1" applyAlignment="1">
      <alignment horizontal="center" vertical="center"/>
    </xf>
    <xf numFmtId="0" fontId="14" fillId="0" borderId="51" xfId="0" applyFont="1" applyFill="1" applyBorder="1" applyAlignment="1">
      <alignment horizontal="center" vertical="center"/>
    </xf>
    <xf numFmtId="0" fontId="24" fillId="0" borderId="48" xfId="0" applyFont="1" applyFill="1" applyBorder="1" applyAlignment="1">
      <alignment horizontal="center" vertical="center"/>
    </xf>
    <xf numFmtId="0" fontId="16" fillId="0" borderId="27" xfId="0" applyFont="1" applyFill="1" applyBorder="1" applyAlignment="1">
      <alignment horizontal="center" vertical="center"/>
    </xf>
    <xf numFmtId="1" fontId="25" fillId="0" borderId="18" xfId="0" quotePrefix="1" applyNumberFormat="1" applyFont="1" applyFill="1" applyBorder="1" applyAlignment="1">
      <alignment horizontal="center" vertical="center"/>
    </xf>
    <xf numFmtId="0" fontId="1" fillId="11" borderId="40" xfId="0" applyFont="1" applyFill="1" applyBorder="1" applyAlignment="1">
      <alignment horizontal="center" vertical="center" wrapText="1"/>
    </xf>
    <xf numFmtId="0" fontId="1" fillId="11" borderId="31" xfId="0" applyFont="1" applyFill="1" applyBorder="1" applyAlignment="1">
      <alignment horizontal="center" vertical="center" wrapText="1"/>
    </xf>
    <xf numFmtId="1" fontId="10" fillId="11" borderId="18" xfId="0" quotePrefix="1" applyNumberFormat="1" applyFont="1" applyFill="1" applyBorder="1" applyAlignment="1">
      <alignment horizontal="center" vertical="center"/>
    </xf>
    <xf numFmtId="49" fontId="13" fillId="11" borderId="18" xfId="0" applyNumberFormat="1" applyFont="1" applyFill="1" applyBorder="1" applyAlignment="1">
      <alignment horizontal="center" vertical="center" wrapText="1"/>
    </xf>
    <xf numFmtId="0" fontId="1" fillId="11" borderId="21" xfId="0" applyFont="1" applyFill="1" applyBorder="1" applyAlignment="1">
      <alignment horizontal="center" vertical="center" wrapText="1"/>
    </xf>
    <xf numFmtId="0" fontId="1" fillId="11" borderId="41" xfId="0" applyFont="1" applyFill="1" applyBorder="1" applyAlignment="1">
      <alignment horizontal="center" vertical="center"/>
    </xf>
    <xf numFmtId="49" fontId="13" fillId="11" borderId="31" xfId="0" applyNumberFormat="1" applyFont="1" applyFill="1" applyBorder="1" applyAlignment="1">
      <alignment horizontal="center" vertical="center" wrapText="1"/>
    </xf>
    <xf numFmtId="49" fontId="13" fillId="11" borderId="51" xfId="0" applyNumberFormat="1" applyFont="1" applyFill="1" applyBorder="1" applyAlignment="1">
      <alignment horizontal="center" vertical="center" wrapText="1"/>
    </xf>
    <xf numFmtId="49" fontId="5" fillId="11" borderId="18" xfId="0" applyNumberFormat="1" applyFont="1" applyFill="1" applyBorder="1" applyAlignment="1">
      <alignment horizontal="center" vertical="center" wrapText="1"/>
    </xf>
    <xf numFmtId="49" fontId="4" fillId="11" borderId="27" xfId="0" applyNumberFormat="1" applyFont="1" applyFill="1" applyBorder="1" applyAlignment="1">
      <alignment horizontal="center" vertical="center"/>
    </xf>
    <xf numFmtId="49" fontId="4" fillId="11" borderId="51" xfId="0" applyNumberFormat="1" applyFont="1" applyFill="1" applyBorder="1" applyAlignment="1">
      <alignment horizontal="center" vertical="center"/>
    </xf>
    <xf numFmtId="49" fontId="4" fillId="11" borderId="21" xfId="0" applyNumberFormat="1" applyFont="1" applyFill="1" applyBorder="1" applyAlignment="1">
      <alignment horizontal="center" vertical="center"/>
    </xf>
    <xf numFmtId="49" fontId="13" fillId="11" borderId="16" xfId="0" applyNumberFormat="1" applyFont="1" applyFill="1" applyBorder="1" applyAlignment="1">
      <alignment horizontal="center" vertical="center" wrapText="1"/>
    </xf>
    <xf numFmtId="49" fontId="13" fillId="11" borderId="21" xfId="0" applyNumberFormat="1" applyFont="1" applyFill="1" applyBorder="1" applyAlignment="1">
      <alignment horizontal="center" vertical="center" wrapText="1"/>
    </xf>
    <xf numFmtId="49" fontId="13" fillId="11" borderId="27" xfId="0" applyNumberFormat="1" applyFont="1" applyFill="1" applyBorder="1" applyAlignment="1">
      <alignment horizontal="center" vertical="center" wrapText="1"/>
    </xf>
    <xf numFmtId="49" fontId="13" fillId="11" borderId="33" xfId="0" applyNumberFormat="1" applyFont="1" applyFill="1" applyBorder="1" applyAlignment="1">
      <alignment horizontal="center" vertical="center" wrapText="1"/>
    </xf>
    <xf numFmtId="49" fontId="4" fillId="11" borderId="16"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4" fillId="11" borderId="27" xfId="0" applyNumberFormat="1" applyFont="1" applyFill="1" applyBorder="1" applyAlignment="1">
      <alignment horizontal="center" vertical="center" wrapText="1"/>
    </xf>
    <xf numFmtId="49" fontId="4" fillId="11" borderId="21" xfId="0" applyNumberFormat="1" applyFont="1" applyFill="1" applyBorder="1" applyAlignment="1">
      <alignment horizontal="center" vertical="center" wrapText="1"/>
    </xf>
    <xf numFmtId="0" fontId="16" fillId="0" borderId="18" xfId="0" applyFont="1" applyFill="1" applyBorder="1" applyAlignment="1">
      <alignment horizontal="center" vertical="center"/>
    </xf>
    <xf numFmtId="1" fontId="17" fillId="4" borderId="13" xfId="1" applyNumberFormat="1" applyFill="1" applyBorder="1" applyAlignment="1">
      <alignment vertical="center"/>
    </xf>
    <xf numFmtId="1" fontId="2" fillId="4" borderId="17" xfId="0" applyNumberFormat="1" applyFont="1" applyFill="1" applyBorder="1" applyAlignment="1">
      <alignment vertical="center"/>
    </xf>
    <xf numFmtId="49" fontId="3" fillId="0" borderId="85" xfId="0" applyNumberFormat="1" applyFont="1" applyFill="1" applyBorder="1" applyAlignment="1">
      <alignment horizontal="center" vertical="center"/>
    </xf>
    <xf numFmtId="49" fontId="13" fillId="0" borderId="72" xfId="0" applyNumberFormat="1" applyFont="1" applyFill="1" applyBorder="1" applyAlignment="1">
      <alignment horizontal="center" vertical="center" wrapText="1"/>
    </xf>
    <xf numFmtId="49" fontId="3" fillId="11" borderId="86"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1" fillId="0" borderId="16" xfId="0" applyFont="1" applyFill="1" applyBorder="1" applyAlignment="1">
      <alignment horizontal="left"/>
    </xf>
    <xf numFmtId="0" fontId="1" fillId="21" borderId="20" xfId="0" applyFont="1" applyFill="1" applyBorder="1" applyAlignment="1">
      <alignment horizontal="center" vertical="center"/>
    </xf>
    <xf numFmtId="1" fontId="2" fillId="19" borderId="34" xfId="0" applyNumberFormat="1" applyFont="1" applyFill="1" applyBorder="1" applyAlignment="1">
      <alignment vertical="center"/>
    </xf>
    <xf numFmtId="1" fontId="2" fillId="19" borderId="7" xfId="0" applyNumberFormat="1" applyFont="1" applyFill="1" applyBorder="1" applyAlignment="1">
      <alignment vertical="center"/>
    </xf>
    <xf numFmtId="49" fontId="4" fillId="11" borderId="4" xfId="0" applyNumberFormat="1" applyFont="1" applyFill="1" applyBorder="1" applyAlignment="1">
      <alignment horizontal="center" vertical="center"/>
    </xf>
    <xf numFmtId="1" fontId="2" fillId="4" borderId="39" xfId="0" applyNumberFormat="1" applyFont="1" applyFill="1" applyBorder="1" applyAlignment="1">
      <alignment vertical="center" wrapText="1"/>
    </xf>
    <xf numFmtId="1" fontId="2" fillId="3" borderId="49" xfId="0" applyNumberFormat="1" applyFont="1" applyFill="1" applyBorder="1" applyAlignment="1">
      <alignment vertical="center"/>
    </xf>
    <xf numFmtId="164" fontId="10" fillId="0" borderId="18" xfId="0" quotePrefix="1" applyNumberFormat="1" applyFont="1" applyFill="1" applyBorder="1" applyAlignment="1">
      <alignment horizontal="center" vertical="center"/>
    </xf>
    <xf numFmtId="164" fontId="10" fillId="0" borderId="54" xfId="0" quotePrefix="1" applyNumberFormat="1" applyFont="1" applyFill="1" applyBorder="1" applyAlignment="1">
      <alignment horizontal="center" vertical="center"/>
    </xf>
    <xf numFmtId="164" fontId="26" fillId="0" borderId="18" xfId="0" quotePrefix="1" applyNumberFormat="1" applyFont="1" applyFill="1" applyBorder="1" applyAlignment="1">
      <alignment horizontal="center" vertical="center"/>
    </xf>
    <xf numFmtId="0" fontId="14" fillId="0" borderId="0" xfId="0" applyFont="1" applyFill="1" applyBorder="1" applyAlignment="1">
      <alignment horizontal="left" vertical="center"/>
    </xf>
    <xf numFmtId="0" fontId="11" fillId="22" borderId="45" xfId="0" applyFont="1" applyFill="1" applyBorder="1" applyAlignment="1">
      <alignment horizontal="center" textRotation="90" wrapText="1"/>
    </xf>
    <xf numFmtId="0" fontId="11" fillId="22" borderId="53" xfId="0" applyFont="1" applyFill="1" applyBorder="1" applyAlignment="1">
      <alignment horizontal="center" textRotation="90" wrapText="1"/>
    </xf>
    <xf numFmtId="0" fontId="19" fillId="17" borderId="31" xfId="0" applyFont="1" applyFill="1" applyBorder="1" applyAlignment="1">
      <alignment horizontal="center" vertical="center"/>
    </xf>
    <xf numFmtId="0" fontId="10" fillId="0" borderId="20" xfId="0" applyFont="1" applyBorder="1" applyAlignment="1">
      <alignment horizontal="center" textRotation="90" wrapText="1"/>
    </xf>
    <xf numFmtId="0" fontId="1" fillId="0" borderId="23" xfId="0" applyFont="1" applyFill="1" applyBorder="1"/>
    <xf numFmtId="0" fontId="10" fillId="13" borderId="87" xfId="0" applyFont="1" applyFill="1" applyBorder="1" applyAlignment="1">
      <alignment horizontal="center" vertical="center"/>
    </xf>
    <xf numFmtId="0" fontId="1" fillId="0" borderId="20" xfId="0" applyFont="1" applyFill="1" applyBorder="1"/>
    <xf numFmtId="0" fontId="19" fillId="17" borderId="20" xfId="0" applyFont="1" applyFill="1" applyBorder="1" applyAlignment="1">
      <alignment horizontal="center" vertical="center"/>
    </xf>
    <xf numFmtId="0" fontId="10" fillId="13" borderId="87" xfId="0" applyFont="1" applyFill="1" applyBorder="1" applyAlignment="1">
      <alignment horizontal="center" vertical="center" wrapText="1"/>
    </xf>
    <xf numFmtId="0" fontId="1" fillId="23" borderId="16" xfId="0" applyFont="1" applyFill="1" applyBorder="1" applyAlignment="1">
      <alignment horizontal="center" vertical="center"/>
    </xf>
    <xf numFmtId="1" fontId="10" fillId="0" borderId="40" xfId="0" applyNumberFormat="1" applyFont="1" applyFill="1" applyBorder="1" applyAlignment="1">
      <alignment horizontal="center" textRotation="90" wrapText="1"/>
    </xf>
    <xf numFmtId="49" fontId="4" fillId="11" borderId="31" xfId="0" applyNumberFormat="1" applyFont="1" applyFill="1" applyBorder="1" applyAlignment="1">
      <alignment horizontal="center" vertical="center"/>
    </xf>
    <xf numFmtId="0" fontId="1" fillId="0" borderId="31" xfId="0" applyFont="1" applyFill="1" applyBorder="1" applyAlignment="1">
      <alignment horizontal="center" vertical="center" wrapText="1"/>
    </xf>
    <xf numFmtId="0" fontId="11" fillId="11" borderId="45" xfId="0" applyFont="1" applyFill="1" applyBorder="1" applyAlignment="1">
      <alignment horizontal="center" textRotation="90" wrapText="1"/>
    </xf>
    <xf numFmtId="0" fontId="11" fillId="11" borderId="53" xfId="0" applyFont="1" applyFill="1" applyBorder="1" applyAlignment="1">
      <alignment horizontal="center" textRotation="90" wrapText="1"/>
    </xf>
    <xf numFmtId="0" fontId="10" fillId="22" borderId="46" xfId="0" applyFont="1" applyFill="1" applyBorder="1" applyAlignment="1">
      <alignment horizontal="center" vertical="center" wrapText="1"/>
    </xf>
    <xf numFmtId="3" fontId="1" fillId="22" borderId="27" xfId="0" applyNumberFormat="1" applyFont="1" applyFill="1" applyBorder="1" applyAlignment="1">
      <alignment horizontal="center" vertical="center"/>
    </xf>
    <xf numFmtId="49" fontId="1" fillId="22" borderId="60" xfId="0" applyNumberFormat="1" applyFont="1" applyFill="1" applyBorder="1" applyAlignment="1">
      <alignment horizontal="center" vertical="center"/>
    </xf>
    <xf numFmtId="49" fontId="1" fillId="22" borderId="66" xfId="0" applyNumberFormat="1" applyFont="1" applyFill="1" applyBorder="1" applyAlignment="1">
      <alignment horizontal="center" vertical="center"/>
    </xf>
    <xf numFmtId="0" fontId="19" fillId="17" borderId="33" xfId="0" applyFont="1" applyFill="1" applyBorder="1" applyAlignment="1">
      <alignment horizontal="center" vertical="center" wrapText="1"/>
    </xf>
    <xf numFmtId="0" fontId="11" fillId="0" borderId="34" xfId="0" applyFont="1" applyFill="1" applyBorder="1" applyAlignment="1">
      <alignment horizontal="center" textRotation="90" wrapText="1"/>
    </xf>
    <xf numFmtId="3" fontId="1" fillId="0" borderId="33" xfId="0" applyNumberFormat="1" applyFont="1" applyFill="1" applyBorder="1" applyAlignment="1">
      <alignment horizontal="center" vertical="center"/>
    </xf>
    <xf numFmtId="49" fontId="4" fillId="0" borderId="20" xfId="0" quotePrefix="1" applyNumberFormat="1" applyFont="1" applyFill="1" applyBorder="1" applyAlignment="1">
      <alignment horizontal="center" vertical="center"/>
    </xf>
    <xf numFmtId="49" fontId="4" fillId="0" borderId="60" xfId="0" quotePrefix="1" applyNumberFormat="1" applyFont="1" applyFill="1" applyBorder="1" applyAlignment="1">
      <alignment horizontal="center" vertical="center"/>
    </xf>
    <xf numFmtId="0" fontId="4" fillId="0" borderId="16" xfId="0" quotePrefix="1" applyNumberFormat="1" applyFont="1" applyFill="1" applyBorder="1" applyAlignment="1">
      <alignment horizontal="center" vertical="center"/>
    </xf>
    <xf numFmtId="49" fontId="4" fillId="0" borderId="51" xfId="0" quotePrefix="1" applyNumberFormat="1" applyFont="1" applyFill="1" applyBorder="1" applyAlignment="1">
      <alignment horizontal="center" vertical="center"/>
    </xf>
    <xf numFmtId="0" fontId="4" fillId="0" borderId="67" xfId="0" quotePrefix="1" applyNumberFormat="1" applyFont="1" applyFill="1" applyBorder="1" applyAlignment="1">
      <alignment horizontal="center" vertical="center"/>
    </xf>
    <xf numFmtId="49" fontId="4" fillId="0" borderId="66" xfId="0" quotePrefix="1"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5" fillId="11" borderId="16" xfId="0" applyNumberFormat="1" applyFont="1" applyFill="1" applyBorder="1" applyAlignment="1">
      <alignment horizontal="center" vertical="center" wrapText="1"/>
    </xf>
    <xf numFmtId="49" fontId="4" fillId="11" borderId="16" xfId="0" applyNumberFormat="1" applyFont="1" applyFill="1" applyBorder="1" applyAlignment="1">
      <alignment horizontal="center" vertical="center" wrapText="1"/>
    </xf>
    <xf numFmtId="49" fontId="1" fillId="0" borderId="16" xfId="0" applyNumberFormat="1" applyFont="1" applyFill="1" applyBorder="1" applyAlignment="1">
      <alignment horizontal="center" vertical="center"/>
    </xf>
    <xf numFmtId="0" fontId="1" fillId="0" borderId="51" xfId="0" applyFont="1" applyFill="1" applyBorder="1" applyAlignment="1">
      <alignment horizontal="center" vertical="center" wrapText="1"/>
    </xf>
    <xf numFmtId="49" fontId="1" fillId="24" borderId="27" xfId="0" applyNumberFormat="1" applyFont="1" applyFill="1" applyBorder="1" applyAlignment="1">
      <alignment horizontal="center" vertical="center"/>
    </xf>
    <xf numFmtId="49" fontId="1" fillId="24" borderId="51" xfId="0" applyNumberFormat="1" applyFont="1" applyFill="1" applyBorder="1" applyAlignment="1">
      <alignment horizontal="center" vertical="center"/>
    </xf>
    <xf numFmtId="0" fontId="1" fillId="24" borderId="40" xfId="0" applyFont="1" applyFill="1" applyBorder="1" applyAlignment="1">
      <alignment horizontal="center" vertical="center"/>
    </xf>
    <xf numFmtId="49" fontId="1" fillId="24" borderId="18" xfId="0" applyNumberFormat="1" applyFont="1" applyFill="1" applyBorder="1" applyAlignment="1">
      <alignment horizontal="center" vertical="center"/>
    </xf>
    <xf numFmtId="164" fontId="4" fillId="0" borderId="66" xfId="0" quotePrefix="1" applyNumberFormat="1" applyFont="1" applyFill="1" applyBorder="1" applyAlignment="1">
      <alignment horizontal="center" vertical="center"/>
    </xf>
    <xf numFmtId="0" fontId="1" fillId="24" borderId="31" xfId="0" applyFont="1" applyFill="1" applyBorder="1" applyAlignment="1">
      <alignment horizontal="center" vertical="center"/>
    </xf>
    <xf numFmtId="0" fontId="1" fillId="24" borderId="51" xfId="0" applyFont="1" applyFill="1" applyBorder="1" applyAlignment="1">
      <alignment horizontal="center" vertical="center"/>
    </xf>
    <xf numFmtId="0" fontId="10" fillId="22" borderId="50" xfId="0" applyFont="1" applyFill="1" applyBorder="1" applyAlignment="1">
      <alignment horizontal="center" vertical="center" wrapText="1"/>
    </xf>
    <xf numFmtId="0" fontId="11" fillId="22" borderId="25" xfId="0" applyFont="1" applyFill="1" applyBorder="1" applyAlignment="1">
      <alignment horizontal="center" textRotation="90" wrapText="1"/>
    </xf>
    <xf numFmtId="0" fontId="11" fillId="22" borderId="51" xfId="0" applyFont="1" applyFill="1" applyBorder="1" applyAlignment="1">
      <alignment horizontal="center" textRotation="90" wrapText="1"/>
    </xf>
    <xf numFmtId="0" fontId="1" fillId="22" borderId="27" xfId="0" applyFont="1" applyFill="1" applyBorder="1" applyAlignment="1">
      <alignment horizontal="center" vertical="center"/>
    </xf>
    <xf numFmtId="0" fontId="1" fillId="22" borderId="31" xfId="0" applyFont="1" applyFill="1" applyBorder="1" applyAlignment="1">
      <alignment horizontal="center" vertical="center"/>
    </xf>
    <xf numFmtId="3" fontId="1" fillId="22" borderId="31" xfId="0" applyNumberFormat="1" applyFont="1" applyFill="1" applyBorder="1" applyAlignment="1">
      <alignment horizontal="center" vertical="center"/>
    </xf>
    <xf numFmtId="49" fontId="1" fillId="22" borderId="27" xfId="0" applyNumberFormat="1" applyFont="1" applyFill="1" applyBorder="1" applyAlignment="1">
      <alignment horizontal="center" vertical="center" wrapText="1"/>
    </xf>
    <xf numFmtId="49" fontId="1" fillId="22" borderId="31" xfId="0" applyNumberFormat="1" applyFont="1" applyFill="1" applyBorder="1" applyAlignment="1">
      <alignment horizontal="center" vertical="center" wrapText="1"/>
    </xf>
    <xf numFmtId="49" fontId="1" fillId="22" borderId="27" xfId="0" applyNumberFormat="1" applyFont="1" applyFill="1" applyBorder="1" applyAlignment="1">
      <alignment horizontal="center" vertical="center"/>
    </xf>
    <xf numFmtId="49" fontId="1" fillId="22" borderId="31" xfId="0" applyNumberFormat="1" applyFont="1" applyFill="1" applyBorder="1" applyAlignment="1">
      <alignment horizontal="center" vertical="center"/>
    </xf>
    <xf numFmtId="0" fontId="23" fillId="22" borderId="27" xfId="0" applyFont="1" applyFill="1" applyBorder="1" applyAlignment="1">
      <alignment horizontal="center" vertical="center"/>
    </xf>
    <xf numFmtId="0" fontId="23" fillId="22" borderId="31" xfId="0" applyFont="1" applyFill="1" applyBorder="1" applyAlignment="1">
      <alignment horizontal="center" vertical="center"/>
    </xf>
    <xf numFmtId="49" fontId="5" fillId="22" borderId="27" xfId="0" applyNumberFormat="1" applyFont="1" applyFill="1" applyBorder="1" applyAlignment="1">
      <alignment horizontal="center" vertical="center"/>
    </xf>
    <xf numFmtId="49" fontId="5" fillId="22" borderId="31" xfId="0" applyNumberFormat="1" applyFont="1" applyFill="1" applyBorder="1" applyAlignment="1">
      <alignment horizontal="center" vertical="center"/>
    </xf>
    <xf numFmtId="3" fontId="1" fillId="22" borderId="60" xfId="0" applyNumberFormat="1" applyFont="1" applyFill="1" applyBorder="1" applyAlignment="1">
      <alignment horizontal="center" vertical="center"/>
    </xf>
    <xf numFmtId="3" fontId="1" fillId="22" borderId="76" xfId="0" applyNumberFormat="1" applyFont="1" applyFill="1" applyBorder="1" applyAlignment="1">
      <alignment horizontal="center" vertical="center"/>
    </xf>
    <xf numFmtId="49" fontId="1" fillId="24" borderId="33" xfId="0" applyNumberFormat="1" applyFont="1" applyFill="1" applyBorder="1" applyAlignment="1">
      <alignment horizontal="center" vertical="center"/>
    </xf>
    <xf numFmtId="3" fontId="1" fillId="22" borderId="33" xfId="0" applyNumberFormat="1" applyFont="1" applyFill="1" applyBorder="1" applyAlignment="1">
      <alignment horizontal="center" vertical="center"/>
    </xf>
    <xf numFmtId="3" fontId="23" fillId="22" borderId="31" xfId="0" applyNumberFormat="1" applyFont="1" applyFill="1" applyBorder="1" applyAlignment="1">
      <alignment horizontal="center" vertical="center"/>
    </xf>
    <xf numFmtId="0" fontId="1" fillId="22" borderId="27" xfId="0" applyFont="1" applyFill="1" applyBorder="1" applyAlignment="1">
      <alignment horizontal="center" vertical="center" wrapText="1"/>
    </xf>
    <xf numFmtId="0" fontId="1" fillId="22" borderId="31" xfId="0" applyFont="1" applyFill="1" applyBorder="1" applyAlignment="1">
      <alignment horizontal="center" vertical="center" wrapText="1"/>
    </xf>
    <xf numFmtId="0" fontId="10" fillId="22" borderId="80" xfId="0" applyFont="1" applyFill="1" applyBorder="1" applyAlignment="1">
      <alignment horizontal="center" vertical="center" wrapText="1"/>
    </xf>
    <xf numFmtId="0" fontId="19" fillId="17" borderId="31" xfId="0" quotePrefix="1" applyNumberFormat="1" applyFont="1" applyFill="1" applyBorder="1" applyAlignment="1">
      <alignment horizontal="center" vertical="center" wrapText="1"/>
    </xf>
    <xf numFmtId="49" fontId="5" fillId="22" borderId="31" xfId="0" applyNumberFormat="1" applyFont="1" applyFill="1" applyBorder="1" applyAlignment="1">
      <alignment horizontal="center" vertical="center" wrapText="1"/>
    </xf>
    <xf numFmtId="49" fontId="5" fillId="0" borderId="31" xfId="0" applyNumberFormat="1" applyFont="1" applyFill="1" applyBorder="1" applyAlignment="1">
      <alignment horizontal="center" vertical="center" wrapText="1"/>
    </xf>
    <xf numFmtId="49" fontId="3" fillId="22" borderId="31" xfId="0" applyNumberFormat="1" applyFont="1" applyFill="1" applyBorder="1" applyAlignment="1">
      <alignment horizontal="center" vertical="center" wrapText="1"/>
    </xf>
    <xf numFmtId="49" fontId="5" fillId="22" borderId="27" xfId="0" applyNumberFormat="1" applyFont="1" applyFill="1" applyBorder="1" applyAlignment="1">
      <alignment horizontal="center" vertical="center" wrapText="1"/>
    </xf>
    <xf numFmtId="0" fontId="1" fillId="24" borderId="27" xfId="0" applyFont="1" applyFill="1" applyBorder="1" applyAlignment="1">
      <alignment horizontal="center" vertical="center"/>
    </xf>
    <xf numFmtId="49" fontId="5" fillId="0" borderId="27" xfId="0" applyNumberFormat="1" applyFont="1" applyFill="1" applyBorder="1" applyAlignment="1">
      <alignment horizontal="center" vertical="center" wrapText="1"/>
    </xf>
    <xf numFmtId="49" fontId="3" fillId="22" borderId="27" xfId="0" applyNumberFormat="1" applyFont="1" applyFill="1" applyBorder="1" applyAlignment="1">
      <alignment horizontal="center" vertical="center" wrapText="1"/>
    </xf>
    <xf numFmtId="0" fontId="12" fillId="22" borderId="27" xfId="0" applyFont="1" applyFill="1" applyBorder="1" applyAlignment="1">
      <alignment horizontal="center" vertical="center"/>
    </xf>
    <xf numFmtId="0" fontId="1" fillId="24" borderId="18" xfId="0" applyFont="1" applyFill="1" applyBorder="1" applyAlignment="1">
      <alignment horizontal="center" vertical="center"/>
    </xf>
    <xf numFmtId="0" fontId="1" fillId="24" borderId="15" xfId="0" applyFont="1" applyFill="1" applyBorder="1" applyAlignment="1">
      <alignment horizontal="center" vertical="center"/>
    </xf>
    <xf numFmtId="0" fontId="1" fillId="11" borderId="16" xfId="0" applyFont="1" applyFill="1" applyBorder="1" applyAlignment="1">
      <alignment horizontal="center" vertical="center"/>
    </xf>
    <xf numFmtId="164" fontId="4" fillId="0" borderId="51" xfId="0" quotePrefix="1" applyNumberFormat="1" applyFont="1" applyFill="1" applyBorder="1" applyAlignment="1">
      <alignment horizontal="center" vertical="center"/>
    </xf>
    <xf numFmtId="0" fontId="33" fillId="17" borderId="31" xfId="0" applyFont="1" applyFill="1" applyBorder="1" applyAlignment="1">
      <alignment horizontal="center" vertical="center" wrapText="1"/>
    </xf>
    <xf numFmtId="0" fontId="1" fillId="22" borderId="16" xfId="0" applyFont="1" applyFill="1" applyBorder="1" applyAlignment="1">
      <alignment horizontal="center" vertical="center"/>
    </xf>
    <xf numFmtId="49" fontId="1" fillId="24" borderId="40" xfId="0" applyNumberFormat="1" applyFont="1" applyFill="1" applyBorder="1" applyAlignment="1">
      <alignment horizontal="center" vertical="center"/>
    </xf>
    <xf numFmtId="0" fontId="1" fillId="11" borderId="88" xfId="0" applyFont="1" applyFill="1" applyBorder="1" applyAlignment="1">
      <alignment horizontal="center" vertical="center"/>
    </xf>
    <xf numFmtId="0" fontId="1" fillId="0" borderId="74" xfId="0" applyFont="1" applyFill="1" applyBorder="1" applyAlignment="1">
      <alignment horizontal="center" vertical="center" wrapText="1"/>
    </xf>
    <xf numFmtId="0" fontId="2" fillId="5" borderId="36" xfId="0" applyFont="1" applyFill="1" applyBorder="1" applyAlignment="1">
      <alignment horizontal="center" vertical="center"/>
    </xf>
    <xf numFmtId="49" fontId="4" fillId="11" borderId="51" xfId="0" applyNumberFormat="1" applyFont="1" applyFill="1" applyBorder="1" applyAlignment="1">
      <alignment horizontal="center" vertical="center" wrapText="1"/>
    </xf>
    <xf numFmtId="49" fontId="4" fillId="0" borderId="51" xfId="0" applyNumberFormat="1" applyFont="1" applyFill="1" applyBorder="1" applyAlignment="1">
      <alignment horizontal="center" vertical="center" wrapText="1"/>
    </xf>
    <xf numFmtId="0" fontId="27" fillId="0" borderId="18"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2" fillId="0" borderId="18" xfId="0" applyFont="1" applyFill="1" applyBorder="1" applyAlignment="1">
      <alignment horizontal="left" vertical="center"/>
    </xf>
    <xf numFmtId="0" fontId="1" fillId="0" borderId="10" xfId="0" applyFont="1" applyFill="1" applyBorder="1" applyAlignment="1">
      <alignment horizontal="left" vertical="center"/>
    </xf>
    <xf numFmtId="0" fontId="1" fillId="0" borderId="18" xfId="0" applyFont="1" applyBorder="1" applyAlignment="1">
      <alignment horizontal="left" vertical="center" wrapText="1"/>
    </xf>
    <xf numFmtId="0" fontId="1" fillId="0" borderId="42" xfId="0" applyFont="1" applyFill="1" applyBorder="1" applyAlignment="1">
      <alignment horizontal="left" vertical="center"/>
    </xf>
    <xf numFmtId="0" fontId="10" fillId="0" borderId="2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9" fillId="0" borderId="0" xfId="0" applyFont="1" applyFill="1" applyBorder="1" applyAlignment="1">
      <alignment horizontal="left"/>
    </xf>
    <xf numFmtId="0" fontId="10" fillId="25" borderId="59" xfId="0" applyFont="1" applyFill="1" applyBorder="1" applyAlignment="1">
      <alignment horizontal="center" vertical="center" wrapText="1"/>
    </xf>
    <xf numFmtId="1" fontId="10" fillId="0" borderId="46" xfId="0" applyNumberFormat="1" applyFont="1" applyFill="1" applyBorder="1" applyAlignment="1">
      <alignment horizontal="center" vertical="center" wrapText="1"/>
    </xf>
    <xf numFmtId="0" fontId="35" fillId="0" borderId="27" xfId="0" applyFont="1" applyFill="1" applyBorder="1" applyAlignment="1">
      <alignment horizontal="center" vertical="center"/>
    </xf>
    <xf numFmtId="0" fontId="35" fillId="0" borderId="40" xfId="0" applyFont="1" applyFill="1" applyBorder="1" applyAlignment="1">
      <alignment horizontal="center" vertical="center"/>
    </xf>
    <xf numFmtId="0" fontId="35" fillId="0" borderId="51" xfId="0" applyFont="1" applyFill="1" applyBorder="1" applyAlignment="1">
      <alignment horizontal="center" vertical="center"/>
    </xf>
    <xf numFmtId="0" fontId="19" fillId="17" borderId="51" xfId="0" quotePrefix="1" applyNumberFormat="1" applyFont="1" applyFill="1" applyBorder="1" applyAlignment="1">
      <alignment horizontal="center" vertical="center" wrapText="1"/>
    </xf>
    <xf numFmtId="0" fontId="17" fillId="0" borderId="0" xfId="1" applyFill="1" applyBorder="1" applyAlignment="1">
      <alignment horizontal="left" vertical="center"/>
    </xf>
  </cellXfs>
  <cellStyles count="2">
    <cellStyle name="Link" xfId="1" builtinId="8"/>
    <cellStyle name="Standard" xfId="0" builtinId="0"/>
  </cellStyles>
  <dxfs count="100">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FFC000"/>
      </font>
    </dxf>
    <dxf>
      <font>
        <b/>
        <i val="0"/>
        <u val="none"/>
        <color rgb="FF92D050"/>
      </font>
    </dxf>
    <dxf>
      <font>
        <b/>
        <i val="0"/>
        <color rgb="FF00B050"/>
      </font>
    </dxf>
    <dxf>
      <font>
        <b/>
        <i val="0"/>
        <color rgb="FFFF0000"/>
      </font>
    </dxf>
    <dxf>
      <font>
        <b/>
        <i val="0"/>
        <color rgb="FFC00000"/>
      </font>
    </dxf>
    <dxf>
      <font>
        <b/>
        <i val="0"/>
        <color rgb="FFEEC000"/>
      </font>
    </dxf>
    <dxf>
      <font>
        <b/>
        <i val="0"/>
        <u val="none"/>
        <color rgb="FF92D050"/>
      </font>
    </dxf>
    <dxf>
      <font>
        <b/>
        <i val="0"/>
        <color rgb="FF00B050"/>
      </font>
    </dxf>
  </dxfs>
  <tableStyles count="0" defaultTableStyle="TableStyleMedium2" defaultPivotStyle="PivotStyleLight16"/>
  <colors>
    <mruColors>
      <color rgb="FFEEC000"/>
      <color rgb="FFEEC100"/>
      <color rgb="FFFF9933"/>
      <color rgb="FFFF6600"/>
      <color rgb="FFFF00FF"/>
      <color rgb="FF99FF99"/>
      <color rgb="FFFF99FF"/>
      <color rgb="FFFFCC00"/>
      <color rgb="FF99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7</xdr:row>
          <xdr:rowOff>0</xdr:rowOff>
        </xdr:from>
        <xdr:to>
          <xdr:col>7</xdr:col>
          <xdr:colOff>0</xdr:colOff>
          <xdr:row>7</xdr:row>
          <xdr:rowOff>0</xdr:rowOff>
        </xdr:to>
        <xdr:sp macro="" textlink="">
          <xdr:nvSpPr>
            <xdr:cNvPr id="1295" name="Object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artensteckbrief.de/?ID_Art=268&amp;BL=20012" TargetMode="External"/><Relationship Id="rId117" Type="http://schemas.openxmlformats.org/officeDocument/2006/relationships/comments" Target="../comments1.xml"/><Relationship Id="rId21" Type="http://schemas.openxmlformats.org/officeDocument/2006/relationships/hyperlink" Target="http://www.artensteckbrief.de/?ID_Art=215&amp;BL=20012" TargetMode="External"/><Relationship Id="rId42" Type="http://schemas.openxmlformats.org/officeDocument/2006/relationships/hyperlink" Target="http://www.artensteckbrief.de/?ID_Art=414&amp;BL=20012" TargetMode="External"/><Relationship Id="rId47" Type="http://schemas.openxmlformats.org/officeDocument/2006/relationships/hyperlink" Target="http://www.artensteckbrief.de/?ID_Art=480&amp;BL=20012" TargetMode="External"/><Relationship Id="rId63" Type="http://schemas.openxmlformats.org/officeDocument/2006/relationships/hyperlink" Target="http://www.artensteckbrief.de/?ID_Art=470&amp;BL=20012" TargetMode="External"/><Relationship Id="rId68" Type="http://schemas.openxmlformats.org/officeDocument/2006/relationships/hyperlink" Target="http://www.artensteckbrief.de/?ID_Art=189&amp;BL=20012" TargetMode="External"/><Relationship Id="rId84" Type="http://schemas.openxmlformats.org/officeDocument/2006/relationships/hyperlink" Target="http://www.artensteckbrief.de/?ID_Art=564&amp;BL=20012" TargetMode="External"/><Relationship Id="rId89" Type="http://schemas.openxmlformats.org/officeDocument/2006/relationships/hyperlink" Target="http://www.artensteckbrief.de/?ID_Art=454&amp;BL=20012" TargetMode="External"/><Relationship Id="rId112" Type="http://schemas.openxmlformats.org/officeDocument/2006/relationships/printerSettings" Target="../printerSettings/printerSettings1.bin"/><Relationship Id="rId16" Type="http://schemas.openxmlformats.org/officeDocument/2006/relationships/hyperlink" Target="http://www.artensteckbrief.de/?ID_Art=399&amp;BL=20012" TargetMode="External"/><Relationship Id="rId107" Type="http://schemas.openxmlformats.org/officeDocument/2006/relationships/hyperlink" Target="http://www.artensteckbrief.de/?ID_Art=367&amp;BL=20012" TargetMode="External"/><Relationship Id="rId11" Type="http://schemas.openxmlformats.org/officeDocument/2006/relationships/hyperlink" Target="http://www.artensteckbrief.de/?ID_Art=394&amp;BL=20012" TargetMode="External"/><Relationship Id="rId24" Type="http://schemas.openxmlformats.org/officeDocument/2006/relationships/hyperlink" Target="http://www.artensteckbrief.de/?ID_Art=262&amp;BL=20012" TargetMode="External"/><Relationship Id="rId32" Type="http://schemas.openxmlformats.org/officeDocument/2006/relationships/hyperlink" Target="http://www.artensteckbrief.de/?ID_Art=299&amp;BL=20012" TargetMode="External"/><Relationship Id="rId37" Type="http://schemas.openxmlformats.org/officeDocument/2006/relationships/hyperlink" Target="http://www.artensteckbrief.de/?ID_Art=376&amp;BL=20012" TargetMode="External"/><Relationship Id="rId40" Type="http://schemas.openxmlformats.org/officeDocument/2006/relationships/hyperlink" Target="http://www.artensteckbrief.de/?ID_Art=407&amp;BL=20012" TargetMode="External"/><Relationship Id="rId45" Type="http://schemas.openxmlformats.org/officeDocument/2006/relationships/hyperlink" Target="http://www.artensteckbrief.de/?ID_Art=431&amp;amp%3bBL=20012" TargetMode="External"/><Relationship Id="rId53" Type="http://schemas.openxmlformats.org/officeDocument/2006/relationships/hyperlink" Target="http://www.artensteckbrief.de/?ID_Art=295&amp;BL=20012" TargetMode="External"/><Relationship Id="rId58" Type="http://schemas.openxmlformats.org/officeDocument/2006/relationships/hyperlink" Target="http://www.artensteckbrief.de/?ID_Art=447&amp;BL=20012" TargetMode="External"/><Relationship Id="rId66" Type="http://schemas.openxmlformats.org/officeDocument/2006/relationships/hyperlink" Target="http://www.artensteckbrief.de/?ID_Art=345&amp;BL=20012" TargetMode="External"/><Relationship Id="rId74" Type="http://schemas.openxmlformats.org/officeDocument/2006/relationships/hyperlink" Target="http://www.artensteckbrief.de/?ID_Art=196&amp;BL=20012" TargetMode="External"/><Relationship Id="rId79" Type="http://schemas.openxmlformats.org/officeDocument/2006/relationships/hyperlink" Target="http://www.artensteckbrief.de/?ID_Art=422&amp;BL=20012" TargetMode="External"/><Relationship Id="rId87" Type="http://schemas.openxmlformats.org/officeDocument/2006/relationships/hyperlink" Target="http://www.artensteckbrief.de/?ID_Art=510&amp;BL=20012" TargetMode="External"/><Relationship Id="rId102" Type="http://schemas.openxmlformats.org/officeDocument/2006/relationships/hyperlink" Target="http://www.artensteckbrief.de/?ID_Art=236&amp;BL=20012" TargetMode="External"/><Relationship Id="rId110" Type="http://schemas.openxmlformats.org/officeDocument/2006/relationships/hyperlink" Target="http://www.artensteckbrief.de/?ID_Art=257&amp;BL=20012" TargetMode="External"/><Relationship Id="rId115" Type="http://schemas.openxmlformats.org/officeDocument/2006/relationships/oleObject" Target="../embeddings/oleObject1.bin"/><Relationship Id="rId5" Type="http://schemas.openxmlformats.org/officeDocument/2006/relationships/hyperlink" Target="http://www.artensteckbrief.de/?ID_Art=410&amp;BL=20012" TargetMode="External"/><Relationship Id="rId61" Type="http://schemas.openxmlformats.org/officeDocument/2006/relationships/hyperlink" Target="http://www.artensteckbrief.de/?ID_Art=455&amp;BL=20012" TargetMode="External"/><Relationship Id="rId82" Type="http://schemas.openxmlformats.org/officeDocument/2006/relationships/hyperlink" Target="http://www.artensteckbrief.de/?ID_Art=206&amp;BL=20012" TargetMode="External"/><Relationship Id="rId90" Type="http://schemas.openxmlformats.org/officeDocument/2006/relationships/hyperlink" Target="http://www.artensteckbrief.de/?ID_Art=232&amp;BL=20012" TargetMode="External"/><Relationship Id="rId95" Type="http://schemas.openxmlformats.org/officeDocument/2006/relationships/hyperlink" Target="http://www.artensteckbrief.de/?ID_Art=467&amp;BL=20012" TargetMode="External"/><Relationship Id="rId19" Type="http://schemas.openxmlformats.org/officeDocument/2006/relationships/hyperlink" Target="http://www.artensteckbrief.de/?ID_Art=199&amp;BL=20012" TargetMode="External"/><Relationship Id="rId14" Type="http://schemas.openxmlformats.org/officeDocument/2006/relationships/hyperlink" Target="http://www.artensteckbrief.de/?ID_Art=292&amp;BL=20012" TargetMode="External"/><Relationship Id="rId22" Type="http://schemas.openxmlformats.org/officeDocument/2006/relationships/hyperlink" Target="http://www.artensteckbrief.de/?ID_Art=244&amp;BL=20012" TargetMode="External"/><Relationship Id="rId27" Type="http://schemas.openxmlformats.org/officeDocument/2006/relationships/hyperlink" Target="http://www.artensteckbrief.de/?ID_Art=269&amp;BL=20012" TargetMode="External"/><Relationship Id="rId30" Type="http://schemas.openxmlformats.org/officeDocument/2006/relationships/hyperlink" Target="http://www.artensteckbrief.de/?ID_Art=288&amp;BL=20012" TargetMode="External"/><Relationship Id="rId35" Type="http://schemas.openxmlformats.org/officeDocument/2006/relationships/hyperlink" Target="http://www.artensteckbrief.de/?ID_Art=359&amp;BL=20012" TargetMode="External"/><Relationship Id="rId43" Type="http://schemas.openxmlformats.org/officeDocument/2006/relationships/hyperlink" Target="http://www.artensteckbrief.de/?ID_Art=417&amp;BL=20012" TargetMode="External"/><Relationship Id="rId48" Type="http://schemas.openxmlformats.org/officeDocument/2006/relationships/hyperlink" Target="http://www.artensteckbrief.de/?ID_Art=496&amp;BL=20012" TargetMode="External"/><Relationship Id="rId56" Type="http://schemas.openxmlformats.org/officeDocument/2006/relationships/hyperlink" Target="http://www.artensteckbrief.de/?ID_Art=187&amp;BL=20012" TargetMode="External"/><Relationship Id="rId64" Type="http://schemas.openxmlformats.org/officeDocument/2006/relationships/hyperlink" Target="http://www.artensteckbrief.de/?ID_Art=473&amp;BL=20012" TargetMode="External"/><Relationship Id="rId69" Type="http://schemas.openxmlformats.org/officeDocument/2006/relationships/hyperlink" Target="http://www.artensteckbrief.de/?ID_Art=459&amp;BL=20012" TargetMode="External"/><Relationship Id="rId77" Type="http://schemas.openxmlformats.org/officeDocument/2006/relationships/hyperlink" Target="http://www.artensteckbrief.de/?ID_Art=549&amp;BL=20012" TargetMode="External"/><Relationship Id="rId100" Type="http://schemas.openxmlformats.org/officeDocument/2006/relationships/hyperlink" Target="http://www.artensteckbrief.de/?ID_Art=471&amp;BL=20012" TargetMode="External"/><Relationship Id="rId105" Type="http://schemas.openxmlformats.org/officeDocument/2006/relationships/hyperlink" Target="http://www.artensteckbrief.de/?ID_Art=230&amp;BL=20012" TargetMode="External"/><Relationship Id="rId113" Type="http://schemas.openxmlformats.org/officeDocument/2006/relationships/drawing" Target="../drawings/drawing1.xml"/><Relationship Id="rId8" Type="http://schemas.openxmlformats.org/officeDocument/2006/relationships/hyperlink" Target="http://www.artensteckbrief.de/?ID_Art=209&amp;BL=20012" TargetMode="External"/><Relationship Id="rId51" Type="http://schemas.openxmlformats.org/officeDocument/2006/relationships/hyperlink" Target="http://www.artensteckbrief.de/?ID_Art=302&amp;BL=20012" TargetMode="External"/><Relationship Id="rId72" Type="http://schemas.openxmlformats.org/officeDocument/2006/relationships/hyperlink" Target="http://www.artensteckbrief.de/?ID_Art=362&amp;BL=20012" TargetMode="External"/><Relationship Id="rId80" Type="http://schemas.openxmlformats.org/officeDocument/2006/relationships/hyperlink" Target="http://www.artensteckbrief.de/?ID_Art=485&amp;BL=20012" TargetMode="External"/><Relationship Id="rId85" Type="http://schemas.openxmlformats.org/officeDocument/2006/relationships/hyperlink" Target="http://www.artensteckbrief.de/?ID_Art=351&amp;BL=20012" TargetMode="External"/><Relationship Id="rId93" Type="http://schemas.openxmlformats.org/officeDocument/2006/relationships/hyperlink" Target="http://www.artensteckbrief.de/?ID_Art=220&amp;BL=20012" TargetMode="External"/><Relationship Id="rId98" Type="http://schemas.openxmlformats.org/officeDocument/2006/relationships/hyperlink" Target="http://www.artensteckbrief.de/?ID_Art=207&amp;BL=20012" TargetMode="External"/><Relationship Id="rId3" Type="http://schemas.openxmlformats.org/officeDocument/2006/relationships/hyperlink" Target="http://www.artensteckbrief.de/?ID_Art=200&amp;BL=20012" TargetMode="External"/><Relationship Id="rId12" Type="http://schemas.openxmlformats.org/officeDocument/2006/relationships/hyperlink" Target="http://www.artensteckbrief.de/?ID_Art=293&amp;BL=20012" TargetMode="External"/><Relationship Id="rId17" Type="http://schemas.openxmlformats.org/officeDocument/2006/relationships/hyperlink" Target="http://www.artensteckbrief.de/?ID_Art=284&amp;BL=20012" TargetMode="External"/><Relationship Id="rId25" Type="http://schemas.openxmlformats.org/officeDocument/2006/relationships/hyperlink" Target="http://www.artensteckbrief.de/?ID_Art=263&amp;BL=20012" TargetMode="External"/><Relationship Id="rId33" Type="http://schemas.openxmlformats.org/officeDocument/2006/relationships/hyperlink" Target="http://www.artensteckbrief.de/?ID_Art=304&amp;BL=20012" TargetMode="External"/><Relationship Id="rId38" Type="http://schemas.openxmlformats.org/officeDocument/2006/relationships/hyperlink" Target="http://www.artensteckbrief.de/?ID_Art=397&amp;BL=20012" TargetMode="External"/><Relationship Id="rId46" Type="http://schemas.openxmlformats.org/officeDocument/2006/relationships/hyperlink" Target="http://www.artensteckbrief.de/?ID_Art=449&amp;amp%3bBL=20012" TargetMode="External"/><Relationship Id="rId59" Type="http://schemas.openxmlformats.org/officeDocument/2006/relationships/hyperlink" Target="http://www.artensteckbrief.de/?ID_Art=398&amp;BL=20012" TargetMode="External"/><Relationship Id="rId67" Type="http://schemas.openxmlformats.org/officeDocument/2006/relationships/hyperlink" Target="http://www.artensteckbrief.de/?ID_Art=216&amp;BL=20012" TargetMode="External"/><Relationship Id="rId103" Type="http://schemas.openxmlformats.org/officeDocument/2006/relationships/hyperlink" Target="http://www.artensteckbrief.de/?ID_Art=392&amp;BL=20012" TargetMode="External"/><Relationship Id="rId108" Type="http://schemas.openxmlformats.org/officeDocument/2006/relationships/hyperlink" Target="http://www.artensteckbrief.de/?ID_Art=339&amp;BL=20012" TargetMode="External"/><Relationship Id="rId116" Type="http://schemas.openxmlformats.org/officeDocument/2006/relationships/image" Target="../media/image1.emf"/><Relationship Id="rId20" Type="http://schemas.openxmlformats.org/officeDocument/2006/relationships/hyperlink" Target="http://www.artensteckbrief.de/?ID_Art=208&amp;BL=20012" TargetMode="External"/><Relationship Id="rId41" Type="http://schemas.openxmlformats.org/officeDocument/2006/relationships/hyperlink" Target="http://www.artensteckbrief.de/?ID_Art=412&amp;BL=20012" TargetMode="External"/><Relationship Id="rId54" Type="http://schemas.openxmlformats.org/officeDocument/2006/relationships/hyperlink" Target="http://www.artensteckbrief.de/?ID_Art=348&amp;BL=20012" TargetMode="External"/><Relationship Id="rId62" Type="http://schemas.openxmlformats.org/officeDocument/2006/relationships/hyperlink" Target="http://www.artensteckbrief.de/?ID_Art=191&amp;BL=20012" TargetMode="External"/><Relationship Id="rId70" Type="http://schemas.openxmlformats.org/officeDocument/2006/relationships/hyperlink" Target="http://www.artensteckbrief.de/?ID_Art=516&amp;BL=20012" TargetMode="External"/><Relationship Id="rId75" Type="http://schemas.openxmlformats.org/officeDocument/2006/relationships/hyperlink" Target="http://www.artensteckbrief.de/?ID_Art=240&amp;BL=20012" TargetMode="External"/><Relationship Id="rId83" Type="http://schemas.openxmlformats.org/officeDocument/2006/relationships/hyperlink" Target="http://www.artensteckbrief.de/?ID_Art=222&amp;BL=20012" TargetMode="External"/><Relationship Id="rId88" Type="http://schemas.openxmlformats.org/officeDocument/2006/relationships/hyperlink" Target="http://www.artensteckbrief.de/?ID_Art=476&amp;BL=20012" TargetMode="External"/><Relationship Id="rId91" Type="http://schemas.openxmlformats.org/officeDocument/2006/relationships/hyperlink" Target="http://www.artensteckbrief.de/?ID_Art=308&amp;BL=20012" TargetMode="External"/><Relationship Id="rId96" Type="http://schemas.openxmlformats.org/officeDocument/2006/relationships/hyperlink" Target="http://www.artensteckbrief.de/?ID_Art=25897&amp;BL=20012" TargetMode="External"/><Relationship Id="rId111" Type="http://schemas.openxmlformats.org/officeDocument/2006/relationships/hyperlink" Target="https://www.natur.sachsen.de/download/Legende_Tabelle_In-Sachsen-auftretende-Vogelarten_3.3_240409.pdf" TargetMode="External"/><Relationship Id="rId1" Type="http://schemas.openxmlformats.org/officeDocument/2006/relationships/hyperlink" Target="http://www.artensteckbrief.de/?ID_Art=336&amp;BL=20012" TargetMode="External"/><Relationship Id="rId6" Type="http://schemas.openxmlformats.org/officeDocument/2006/relationships/hyperlink" Target="http://www.artensteckbrief.de/?ID_Art=259&amp;BL=20012" TargetMode="External"/><Relationship Id="rId15" Type="http://schemas.openxmlformats.org/officeDocument/2006/relationships/hyperlink" Target="http://www.artensteckbrief.de/?ID_Art=433&amp;BL=20012" TargetMode="External"/><Relationship Id="rId23" Type="http://schemas.openxmlformats.org/officeDocument/2006/relationships/hyperlink" Target="http://www.artensteckbrief.de/?ID_Art=261&amp;BL=20012" TargetMode="External"/><Relationship Id="rId28" Type="http://schemas.openxmlformats.org/officeDocument/2006/relationships/hyperlink" Target="http://www.artensteckbrief.de/?ID_Art=271&amp;BL=20012" TargetMode="External"/><Relationship Id="rId36" Type="http://schemas.openxmlformats.org/officeDocument/2006/relationships/hyperlink" Target="http://www.artensteckbrief.de/?ID_Art=374&amp;BL=20012" TargetMode="External"/><Relationship Id="rId49" Type="http://schemas.openxmlformats.org/officeDocument/2006/relationships/hyperlink" Target="http://www.artensteckbrief.de/?ID_Art=514&amp;BL=20012" TargetMode="External"/><Relationship Id="rId57" Type="http://schemas.openxmlformats.org/officeDocument/2006/relationships/hyperlink" Target="http://www.artensteckbrief.de/?ID_Art=273&amp;BL=20012" TargetMode="External"/><Relationship Id="rId106" Type="http://schemas.openxmlformats.org/officeDocument/2006/relationships/hyperlink" Target="http://www.artensteckbrief.de/?ID_Art=402&amp;BL=20012" TargetMode="External"/><Relationship Id="rId114" Type="http://schemas.openxmlformats.org/officeDocument/2006/relationships/vmlDrawing" Target="../drawings/vmlDrawing1.vml"/><Relationship Id="rId10" Type="http://schemas.openxmlformats.org/officeDocument/2006/relationships/hyperlink" Target="http://www.artensteckbrief.de/?ID_Art=301&amp;BL=20012" TargetMode="External"/><Relationship Id="rId31" Type="http://schemas.openxmlformats.org/officeDocument/2006/relationships/hyperlink" Target="http://www.artensteckbrief.de/?ID_Art=298&amp;BL=20012" TargetMode="External"/><Relationship Id="rId44" Type="http://schemas.openxmlformats.org/officeDocument/2006/relationships/hyperlink" Target="http://www.artensteckbrief.de/?ID_Art=423&amp;BL=20012" TargetMode="External"/><Relationship Id="rId52" Type="http://schemas.openxmlformats.org/officeDocument/2006/relationships/hyperlink" Target="http://www.artensteckbrief.de/?ID_Art=426&amp;BL=20012" TargetMode="External"/><Relationship Id="rId60" Type="http://schemas.openxmlformats.org/officeDocument/2006/relationships/hyperlink" Target="http://www.artensteckbrief.de/?ID_Art=366&amp;BL=20012" TargetMode="External"/><Relationship Id="rId65" Type="http://schemas.openxmlformats.org/officeDocument/2006/relationships/hyperlink" Target="http://www.artensteckbrief.de/?ID_Art=524&amp;BL=20012" TargetMode="External"/><Relationship Id="rId73" Type="http://schemas.openxmlformats.org/officeDocument/2006/relationships/hyperlink" Target="http://www.artensteckbrief.de/?ID_Art=237&amp;BL=20012" TargetMode="External"/><Relationship Id="rId78" Type="http://schemas.openxmlformats.org/officeDocument/2006/relationships/hyperlink" Target="http://www.artensteckbrief.de/?ID_Art=387&amp;BL=20012" TargetMode="External"/><Relationship Id="rId81" Type="http://schemas.openxmlformats.org/officeDocument/2006/relationships/hyperlink" Target="http://www.artensteckbrief.de/?ID_Art=343&amp;BL=20012" TargetMode="External"/><Relationship Id="rId86" Type="http://schemas.openxmlformats.org/officeDocument/2006/relationships/hyperlink" Target="http://www.artensteckbrief.de/?ID_Art=315&amp;BL=20012" TargetMode="External"/><Relationship Id="rId94" Type="http://schemas.openxmlformats.org/officeDocument/2006/relationships/hyperlink" Target="http://www.artensteckbrief.de/?ID_Art=408&amp;BL=20012" TargetMode="External"/><Relationship Id="rId99" Type="http://schemas.openxmlformats.org/officeDocument/2006/relationships/hyperlink" Target="http://www.artensteckbrief.de/?ID_Art=294&amp;BL=20012" TargetMode="External"/><Relationship Id="rId101" Type="http://schemas.openxmlformats.org/officeDocument/2006/relationships/hyperlink" Target="http://www.artensteckbrief.de/?ID_Art=433&amp;amp%3bBL=20012" TargetMode="External"/><Relationship Id="rId4" Type="http://schemas.openxmlformats.org/officeDocument/2006/relationships/hyperlink" Target="http://www.artensteckbrief.de/?ID_Art=404&amp;BL=20012" TargetMode="External"/><Relationship Id="rId9" Type="http://schemas.openxmlformats.org/officeDocument/2006/relationships/hyperlink" Target="http://www.artensteckbrief.de/?ID_Art=290&amp;BL=20012" TargetMode="External"/><Relationship Id="rId13" Type="http://schemas.openxmlformats.org/officeDocument/2006/relationships/hyperlink" Target="http://www.artensteckbrief.de/?ID_Art=287&amp;BL=20012" TargetMode="External"/><Relationship Id="rId18" Type="http://schemas.openxmlformats.org/officeDocument/2006/relationships/hyperlink" Target="http://www.artensteckbrief.de/?ID_Art=456&amp;BL=20012" TargetMode="External"/><Relationship Id="rId39" Type="http://schemas.openxmlformats.org/officeDocument/2006/relationships/hyperlink" Target="http://www.artensteckbrief.de/?ID_Art=403&amp;BL=20012" TargetMode="External"/><Relationship Id="rId109" Type="http://schemas.openxmlformats.org/officeDocument/2006/relationships/hyperlink" Target="http://www.artensteckbrief.de/?ID_Art=1028647&amp;BL=20012" TargetMode="External"/><Relationship Id="rId34" Type="http://schemas.openxmlformats.org/officeDocument/2006/relationships/hyperlink" Target="http://www.artensteckbrief.de/?ID_Art=309&amp;BL=20012" TargetMode="External"/><Relationship Id="rId50" Type="http://schemas.openxmlformats.org/officeDocument/2006/relationships/hyperlink" Target="http://www.artensteckbrief.de/?ID_Art=364&amp;BL=20012" TargetMode="External"/><Relationship Id="rId55" Type="http://schemas.openxmlformats.org/officeDocument/2006/relationships/hyperlink" Target="http://www.artensteckbrief.de/?ID_Art=297&amp;BL=20012" TargetMode="External"/><Relationship Id="rId76" Type="http://schemas.openxmlformats.org/officeDocument/2006/relationships/hyperlink" Target="http://www.artensteckbrief.de/?ID_Art=323&amp;BL=20012" TargetMode="External"/><Relationship Id="rId97" Type="http://schemas.openxmlformats.org/officeDocument/2006/relationships/hyperlink" Target="http://www.artensteckbrief.de/?ID_Art=559&amp;BL=20012" TargetMode="External"/><Relationship Id="rId104" Type="http://schemas.openxmlformats.org/officeDocument/2006/relationships/hyperlink" Target="http://www.artensteckbrief.de/?ID_Art=225&amp;BL=20012" TargetMode="External"/><Relationship Id="rId7" Type="http://schemas.openxmlformats.org/officeDocument/2006/relationships/hyperlink" Target="http://www.artensteckbrief.de/?ID_Art=411&amp;BL=20012" TargetMode="External"/><Relationship Id="rId71" Type="http://schemas.openxmlformats.org/officeDocument/2006/relationships/hyperlink" Target="http://www.artensteckbrief.de/?ID_Art=241&amp;BL=20012" TargetMode="External"/><Relationship Id="rId92" Type="http://schemas.openxmlformats.org/officeDocument/2006/relationships/hyperlink" Target="http://www.artensteckbrief.de/?ID_Art=498&amp;BL=20012" TargetMode="External"/><Relationship Id="rId2" Type="http://schemas.openxmlformats.org/officeDocument/2006/relationships/hyperlink" Target="http://www.artensteckbrief.de/?ID_Art=495&amp;BL=20012" TargetMode="External"/><Relationship Id="rId29" Type="http://schemas.openxmlformats.org/officeDocument/2006/relationships/hyperlink" Target="http://www.artensteckbrief.de/?ID_Art=282&amp;BL=2001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1387"/>
  <sheetViews>
    <sheetView tabSelected="1" zoomScale="90" zoomScaleNormal="90" workbookViewId="0">
      <pane xSplit="4" ySplit="7" topLeftCell="E8" activePane="bottomRight" state="frozen"/>
      <selection pane="topRight" activeCell="E1" sqref="E1"/>
      <selection pane="bottomLeft" activeCell="A5" sqref="A5"/>
      <selection pane="bottomRight" activeCell="B5" sqref="B5"/>
    </sheetView>
  </sheetViews>
  <sheetFormatPr baseColWidth="10" defaultColWidth="25" defaultRowHeight="12" x14ac:dyDescent="0.2"/>
  <cols>
    <col min="1" max="1" width="4.140625" style="11" bestFit="1" customWidth="1"/>
    <col min="2" max="2" width="5.42578125" style="16" customWidth="1"/>
    <col min="3" max="3" width="23.140625" style="12" customWidth="1"/>
    <col min="4" max="4" width="24.28515625" style="22" customWidth="1"/>
    <col min="5" max="5" width="40.42578125" style="22" customWidth="1"/>
    <col min="6" max="6" width="50.7109375" style="42" customWidth="1"/>
    <col min="7" max="7" width="9.28515625" style="42" customWidth="1"/>
    <col min="8" max="8" width="9.140625" style="6" customWidth="1"/>
    <col min="9" max="9" width="11.85546875" style="5" customWidth="1"/>
    <col min="10" max="10" width="8" style="4" customWidth="1"/>
    <col min="11" max="11" width="11.28515625" style="10" bestFit="1" customWidth="1"/>
    <col min="12" max="12" width="18.85546875" style="3" customWidth="1"/>
    <col min="13" max="13" width="20.7109375" style="3" customWidth="1"/>
    <col min="14" max="14" width="21.42578125" style="3" customWidth="1"/>
    <col min="15" max="16" width="14.140625" style="3" customWidth="1"/>
    <col min="17" max="17" width="15.140625" style="3" customWidth="1"/>
    <col min="18" max="18" width="15" style="3" customWidth="1"/>
    <col min="19" max="19" width="38.5703125" style="3" customWidth="1"/>
    <col min="20" max="20" width="3.5703125" style="3" customWidth="1"/>
    <col min="21" max="33" width="3.7109375" style="3" customWidth="1"/>
    <col min="34" max="34" width="3.85546875" style="3" customWidth="1"/>
    <col min="35" max="37" width="15.140625" style="3" customWidth="1"/>
    <col min="38" max="39" width="14.5703125" style="3" customWidth="1"/>
    <col min="40" max="40" width="15.42578125" style="3" customWidth="1"/>
    <col min="41" max="41" width="16.5703125" style="3" customWidth="1"/>
    <col min="42" max="42" width="17.28515625" style="3" customWidth="1"/>
    <col min="43" max="43" width="13.85546875" style="3" customWidth="1"/>
    <col min="44" max="44" width="14.85546875" style="3" customWidth="1"/>
    <col min="45" max="46" width="17.85546875" style="3" hidden="1" customWidth="1"/>
    <col min="47" max="48" width="20.5703125" style="3" hidden="1" customWidth="1"/>
    <col min="49" max="49" width="14.42578125" style="3" customWidth="1"/>
    <col min="50" max="50" width="13.7109375" style="3" customWidth="1"/>
    <col min="51" max="51" width="12.42578125" style="3" customWidth="1"/>
    <col min="52" max="52" width="12.140625" style="3" customWidth="1"/>
    <col min="53" max="54" width="26.7109375" style="3" hidden="1" customWidth="1"/>
    <col min="55" max="55" width="30.5703125" style="3" hidden="1" customWidth="1"/>
    <col min="56" max="56" width="25.85546875" style="3" hidden="1" customWidth="1"/>
    <col min="57" max="57" width="20.5703125" style="21" customWidth="1"/>
    <col min="58" max="58" width="21.28515625" style="1" customWidth="1"/>
    <col min="59" max="59" width="19.85546875" style="1" customWidth="1"/>
    <col min="60" max="60" width="24" style="1" customWidth="1"/>
    <col min="61" max="61" width="24.140625" style="1" customWidth="1"/>
    <col min="62" max="62" width="12.42578125" style="45" customWidth="1"/>
    <col min="63" max="64" width="23.140625" style="1" customWidth="1"/>
    <col min="65" max="65" width="24.7109375" style="1" customWidth="1"/>
    <col min="66" max="66" width="25.7109375" style="1" customWidth="1"/>
    <col min="67" max="16384" width="25" style="1"/>
  </cols>
  <sheetData>
    <row r="1" spans="1:67" ht="27.75" customHeight="1" x14ac:dyDescent="0.25">
      <c r="A1" s="3"/>
      <c r="B1" s="522" t="s">
        <v>974</v>
      </c>
      <c r="C1" s="14"/>
      <c r="D1" s="14"/>
      <c r="E1" s="14"/>
      <c r="F1" s="14"/>
      <c r="G1" s="14"/>
      <c r="H1" s="7"/>
      <c r="I1" s="8"/>
      <c r="J1" s="9"/>
      <c r="BJ1" s="9"/>
    </row>
    <row r="2" spans="1:67" ht="24.75" customHeight="1" x14ac:dyDescent="0.25">
      <c r="A2" s="3"/>
      <c r="B2" s="522" t="s">
        <v>979</v>
      </c>
      <c r="C2" s="14"/>
      <c r="D2" s="14"/>
      <c r="E2" s="14"/>
      <c r="F2" s="14"/>
      <c r="G2" s="14"/>
      <c r="H2" s="7"/>
      <c r="I2" s="8"/>
      <c r="J2" s="9"/>
      <c r="BJ2" s="9"/>
    </row>
    <row r="3" spans="1:67" ht="16.5" customHeight="1" x14ac:dyDescent="0.2">
      <c r="A3" s="3"/>
      <c r="B3" s="428" t="s">
        <v>975</v>
      </c>
      <c r="C3" s="14"/>
      <c r="D3" s="14"/>
      <c r="E3" s="14"/>
      <c r="F3" s="14"/>
      <c r="G3" s="14"/>
      <c r="H3" s="7"/>
      <c r="I3" s="8"/>
      <c r="J3" s="9"/>
      <c r="BJ3" s="9"/>
    </row>
    <row r="4" spans="1:67" ht="16.5" customHeight="1" x14ac:dyDescent="0.2">
      <c r="A4" s="3"/>
      <c r="B4" s="428" t="s">
        <v>976</v>
      </c>
      <c r="C4" s="14"/>
      <c r="D4" s="14"/>
      <c r="E4" s="14"/>
      <c r="F4" s="14"/>
      <c r="G4" s="14"/>
      <c r="H4" s="7"/>
      <c r="I4" s="8"/>
      <c r="J4" s="9"/>
      <c r="BJ4" s="9"/>
    </row>
    <row r="5" spans="1:67" ht="16.5" customHeight="1" thickBot="1" x14ac:dyDescent="0.25">
      <c r="A5" s="3"/>
      <c r="B5" s="529" t="s">
        <v>980</v>
      </c>
      <c r="C5" s="14"/>
      <c r="D5" s="14"/>
      <c r="E5" s="14"/>
      <c r="F5" s="14"/>
      <c r="G5" s="14"/>
      <c r="H5" s="7"/>
      <c r="I5" s="8"/>
      <c r="J5" s="9"/>
      <c r="BJ5" s="9"/>
    </row>
    <row r="6" spans="1:67" ht="69.75" customHeight="1" x14ac:dyDescent="0.2">
      <c r="A6" s="3"/>
      <c r="B6" s="121" t="s">
        <v>505</v>
      </c>
      <c r="C6" s="524" t="s">
        <v>503</v>
      </c>
      <c r="D6" s="192" t="s">
        <v>504</v>
      </c>
      <c r="E6" s="189" t="s">
        <v>765</v>
      </c>
      <c r="F6" s="190" t="s">
        <v>757</v>
      </c>
      <c r="G6" s="217" t="s">
        <v>0</v>
      </c>
      <c r="H6" s="229" t="s">
        <v>0</v>
      </c>
      <c r="I6" s="191" t="s">
        <v>506</v>
      </c>
      <c r="J6" s="122" t="s">
        <v>1</v>
      </c>
      <c r="K6" s="189" t="s">
        <v>2</v>
      </c>
      <c r="L6" s="166" t="s">
        <v>755</v>
      </c>
      <c r="M6" s="518" t="s">
        <v>977</v>
      </c>
      <c r="N6" s="518" t="s">
        <v>978</v>
      </c>
      <c r="O6" s="519" t="s">
        <v>962</v>
      </c>
      <c r="P6" s="519" t="s">
        <v>963</v>
      </c>
      <c r="Q6" s="520" t="s">
        <v>972</v>
      </c>
      <c r="R6" s="521" t="s">
        <v>973</v>
      </c>
      <c r="S6" s="519" t="s">
        <v>800</v>
      </c>
      <c r="T6" s="41"/>
      <c r="U6" s="41"/>
      <c r="V6" s="41"/>
      <c r="W6" s="41"/>
      <c r="X6" s="41"/>
      <c r="Y6" s="38" t="s">
        <v>517</v>
      </c>
      <c r="Z6" s="257"/>
      <c r="AA6" s="41"/>
      <c r="AB6" s="41"/>
      <c r="AC6" s="41"/>
      <c r="AD6" s="41"/>
      <c r="AE6" s="41"/>
      <c r="AF6" s="41"/>
      <c r="AG6" s="41"/>
      <c r="AH6" s="41"/>
      <c r="AI6" s="444" t="s">
        <v>909</v>
      </c>
      <c r="AJ6" s="469" t="s">
        <v>909</v>
      </c>
      <c r="AK6" s="124" t="s">
        <v>908</v>
      </c>
      <c r="AL6" s="123" t="s">
        <v>908</v>
      </c>
      <c r="AM6" s="128" t="s">
        <v>965</v>
      </c>
      <c r="AN6" s="128" t="s">
        <v>964</v>
      </c>
      <c r="AO6" s="444" t="s">
        <v>879</v>
      </c>
      <c r="AP6" s="490" t="s">
        <v>879</v>
      </c>
      <c r="AQ6" s="125" t="s">
        <v>639</v>
      </c>
      <c r="AR6" s="126" t="s">
        <v>639</v>
      </c>
      <c r="AS6" s="127" t="s">
        <v>827</v>
      </c>
      <c r="AT6" s="126" t="s">
        <v>827</v>
      </c>
      <c r="AU6" s="127" t="s">
        <v>827</v>
      </c>
      <c r="AV6" s="126" t="s">
        <v>827</v>
      </c>
      <c r="AW6" s="125" t="s">
        <v>769</v>
      </c>
      <c r="AX6" s="126" t="s">
        <v>769</v>
      </c>
      <c r="AY6" s="127" t="s">
        <v>770</v>
      </c>
      <c r="AZ6" s="241" t="s">
        <v>770</v>
      </c>
      <c r="BA6" s="299" t="s">
        <v>899</v>
      </c>
      <c r="BB6" s="290" t="s">
        <v>899</v>
      </c>
      <c r="BC6" s="299" t="s">
        <v>808</v>
      </c>
      <c r="BD6" s="290" t="s">
        <v>808</v>
      </c>
      <c r="BE6" s="294" t="s">
        <v>842</v>
      </c>
      <c r="BF6" s="289" t="s">
        <v>804</v>
      </c>
      <c r="BG6" s="434" t="s">
        <v>863</v>
      </c>
      <c r="BH6" s="437" t="s">
        <v>897</v>
      </c>
      <c r="BI6" s="437" t="s">
        <v>898</v>
      </c>
      <c r="BJ6" s="284" t="s">
        <v>609</v>
      </c>
      <c r="BK6" s="279" t="s">
        <v>793</v>
      </c>
      <c r="BL6" s="523" t="s">
        <v>971</v>
      </c>
      <c r="BM6" s="311" t="s">
        <v>795</v>
      </c>
      <c r="BN6" s="279" t="s">
        <v>797</v>
      </c>
      <c r="BO6" s="279" t="s">
        <v>841</v>
      </c>
    </row>
    <row r="7" spans="1:67" ht="42.95" customHeight="1" x14ac:dyDescent="0.2">
      <c r="A7" s="3"/>
      <c r="B7" s="95">
        <v>1</v>
      </c>
      <c r="C7" s="173">
        <v>2</v>
      </c>
      <c r="D7" s="96">
        <v>3</v>
      </c>
      <c r="E7" s="69">
        <v>4</v>
      </c>
      <c r="F7" s="96">
        <v>5</v>
      </c>
      <c r="G7" s="218" t="s">
        <v>580</v>
      </c>
      <c r="H7" s="230" t="s">
        <v>515</v>
      </c>
      <c r="I7" s="70">
        <v>8</v>
      </c>
      <c r="J7" s="69">
        <v>9</v>
      </c>
      <c r="K7" s="69">
        <v>10</v>
      </c>
      <c r="L7" s="93">
        <v>11</v>
      </c>
      <c r="M7" s="75" t="s">
        <v>911</v>
      </c>
      <c r="N7" s="75" t="s">
        <v>910</v>
      </c>
      <c r="O7" s="75" t="s">
        <v>967</v>
      </c>
      <c r="P7" s="274" t="s">
        <v>968</v>
      </c>
      <c r="Q7" s="255" t="s">
        <v>806</v>
      </c>
      <c r="R7" s="107" t="s">
        <v>807</v>
      </c>
      <c r="S7" s="93">
        <v>13</v>
      </c>
      <c r="T7" s="75"/>
      <c r="U7" s="254"/>
      <c r="V7" s="254"/>
      <c r="W7" s="254"/>
      <c r="X7" s="254"/>
      <c r="Y7" s="254"/>
      <c r="Z7" s="255"/>
      <c r="AA7" s="504">
        <v>14</v>
      </c>
      <c r="AB7" s="254"/>
      <c r="AC7" s="254"/>
      <c r="AD7" s="254"/>
      <c r="AE7" s="254"/>
      <c r="AF7" s="254"/>
      <c r="AG7" s="254"/>
      <c r="AH7" s="256"/>
      <c r="AI7" s="118" t="s">
        <v>914</v>
      </c>
      <c r="AJ7" s="255" t="s">
        <v>915</v>
      </c>
      <c r="AK7" s="118" t="s">
        <v>924</v>
      </c>
      <c r="AL7" s="107" t="s">
        <v>925</v>
      </c>
      <c r="AM7" s="448" t="s">
        <v>913</v>
      </c>
      <c r="AN7" s="120" t="s">
        <v>912</v>
      </c>
      <c r="AO7" s="118" t="s">
        <v>922</v>
      </c>
      <c r="AP7" s="491" t="s">
        <v>923</v>
      </c>
      <c r="AQ7" s="118" t="s">
        <v>920</v>
      </c>
      <c r="AR7" s="107" t="s">
        <v>921</v>
      </c>
      <c r="AS7" s="266"/>
      <c r="AT7" s="267"/>
      <c r="AU7" s="266"/>
      <c r="AV7" s="267"/>
      <c r="AW7" s="75" t="s">
        <v>916</v>
      </c>
      <c r="AX7" s="528" t="s">
        <v>917</v>
      </c>
      <c r="AY7" s="75" t="s">
        <v>918</v>
      </c>
      <c r="AZ7" s="528" t="s">
        <v>919</v>
      </c>
      <c r="BA7" s="300"/>
      <c r="BB7" s="291"/>
      <c r="BC7" s="300"/>
      <c r="BD7" s="291"/>
      <c r="BE7" s="295">
        <v>18</v>
      </c>
      <c r="BF7" s="243">
        <v>19</v>
      </c>
      <c r="BG7" s="243">
        <v>20</v>
      </c>
      <c r="BH7" s="436" t="s">
        <v>931</v>
      </c>
      <c r="BI7" s="431" t="s">
        <v>932</v>
      </c>
      <c r="BJ7" s="285">
        <v>22</v>
      </c>
      <c r="BK7" s="93" t="s">
        <v>969</v>
      </c>
      <c r="BL7" s="93" t="s">
        <v>970</v>
      </c>
      <c r="BM7" s="255">
        <v>24</v>
      </c>
      <c r="BN7" s="93">
        <v>25</v>
      </c>
      <c r="BO7" s="93">
        <v>26</v>
      </c>
    </row>
    <row r="8" spans="1:67" s="17" customFormat="1" ht="220.5" customHeight="1" x14ac:dyDescent="0.2">
      <c r="B8" s="19"/>
      <c r="C8" s="352" t="s">
        <v>799</v>
      </c>
      <c r="D8" s="183" t="s">
        <v>799</v>
      </c>
      <c r="E8" s="94"/>
      <c r="F8" s="167"/>
      <c r="G8" s="219" t="s">
        <v>801</v>
      </c>
      <c r="H8" s="231" t="s">
        <v>785</v>
      </c>
      <c r="I8" s="20" t="s">
        <v>839</v>
      </c>
      <c r="J8" s="18" t="s">
        <v>786</v>
      </c>
      <c r="K8" s="94" t="s">
        <v>787</v>
      </c>
      <c r="L8" s="349" t="s">
        <v>838</v>
      </c>
      <c r="M8" s="439"/>
      <c r="N8" s="119" t="s">
        <v>788</v>
      </c>
      <c r="O8" s="275" t="s">
        <v>959</v>
      </c>
      <c r="P8" s="275" t="s">
        <v>966</v>
      </c>
      <c r="Q8" s="272" t="s">
        <v>789</v>
      </c>
      <c r="R8" s="97" t="s">
        <v>790</v>
      </c>
      <c r="S8" s="310"/>
      <c r="T8" s="91" t="s">
        <v>847</v>
      </c>
      <c r="U8" s="39" t="s">
        <v>848</v>
      </c>
      <c r="V8" s="39" t="s">
        <v>849</v>
      </c>
      <c r="W8" s="39" t="s">
        <v>850</v>
      </c>
      <c r="X8" s="39" t="s">
        <v>851</v>
      </c>
      <c r="Y8" s="39" t="s">
        <v>852</v>
      </c>
      <c r="Z8" s="39" t="s">
        <v>853</v>
      </c>
      <c r="AA8" s="39" t="s">
        <v>854</v>
      </c>
      <c r="AB8" s="39" t="s">
        <v>855</v>
      </c>
      <c r="AC8" s="39" t="s">
        <v>856</v>
      </c>
      <c r="AD8" s="39" t="s">
        <v>857</v>
      </c>
      <c r="AE8" s="39" t="s">
        <v>858</v>
      </c>
      <c r="AF8" s="39" t="s">
        <v>859</v>
      </c>
      <c r="AG8" s="39" t="s">
        <v>860</v>
      </c>
      <c r="AH8" s="40" t="s">
        <v>861</v>
      </c>
      <c r="AI8" s="470" t="s">
        <v>791</v>
      </c>
      <c r="AJ8" s="471" t="s">
        <v>792</v>
      </c>
      <c r="AK8" s="163" t="s">
        <v>791</v>
      </c>
      <c r="AL8" s="162" t="s">
        <v>792</v>
      </c>
      <c r="AM8" s="449"/>
      <c r="AN8" s="43"/>
      <c r="AO8" s="429" t="s">
        <v>791</v>
      </c>
      <c r="AP8" s="430" t="s">
        <v>792</v>
      </c>
      <c r="AQ8" s="442" t="s">
        <v>791</v>
      </c>
      <c r="AR8" s="443" t="s">
        <v>792</v>
      </c>
      <c r="AS8" s="265" t="s">
        <v>935</v>
      </c>
      <c r="AT8" s="268" t="s">
        <v>936</v>
      </c>
      <c r="AU8" s="265" t="s">
        <v>937</v>
      </c>
      <c r="AV8" s="268" t="s">
        <v>938</v>
      </c>
      <c r="AW8" s="78" t="s">
        <v>791</v>
      </c>
      <c r="AX8" s="76" t="s">
        <v>792</v>
      </c>
      <c r="AY8" s="78" t="s">
        <v>791</v>
      </c>
      <c r="AZ8" s="76" t="s">
        <v>792</v>
      </c>
      <c r="BA8" s="347" t="s">
        <v>872</v>
      </c>
      <c r="BB8" s="348" t="s">
        <v>873</v>
      </c>
      <c r="BC8" s="347" t="s">
        <v>872</v>
      </c>
      <c r="BD8" s="348" t="s">
        <v>873</v>
      </c>
      <c r="BE8" s="350" t="s">
        <v>842</v>
      </c>
      <c r="BF8" s="432" t="s">
        <v>805</v>
      </c>
      <c r="BG8" s="432" t="s">
        <v>864</v>
      </c>
      <c r="BH8" s="432" t="s">
        <v>961</v>
      </c>
      <c r="BI8" s="432" t="s">
        <v>961</v>
      </c>
      <c r="BJ8" s="351" t="s">
        <v>865</v>
      </c>
      <c r="BK8" s="280"/>
      <c r="BL8" s="280"/>
      <c r="BM8" s="312"/>
      <c r="BN8" s="280"/>
      <c r="BO8" s="280"/>
    </row>
    <row r="9" spans="1:67" ht="12.75" x14ac:dyDescent="0.2">
      <c r="A9" s="3"/>
      <c r="B9" s="63">
        <v>525</v>
      </c>
      <c r="C9" s="209" t="s">
        <v>368</v>
      </c>
      <c r="D9" s="193" t="s">
        <v>367</v>
      </c>
      <c r="E9" s="179" t="s">
        <v>766</v>
      </c>
      <c r="F9" s="46"/>
      <c r="G9" s="172" t="s">
        <v>508</v>
      </c>
      <c r="H9" s="88"/>
      <c r="I9" s="26" t="s">
        <v>342</v>
      </c>
      <c r="J9" s="34"/>
      <c r="K9" s="186" t="s">
        <v>346</v>
      </c>
      <c r="L9" s="258" t="s">
        <v>811</v>
      </c>
      <c r="M9" s="81" t="s">
        <v>351</v>
      </c>
      <c r="N9" s="81" t="s">
        <v>351</v>
      </c>
      <c r="O9" s="276">
        <f xml:space="preserve"> (BA9 + BB9)/2</f>
        <v>87.5</v>
      </c>
      <c r="P9" s="276">
        <f xml:space="preserve"> (BC9 + BD9)/2</f>
        <v>116.66666666666667</v>
      </c>
      <c r="Q9" s="389" t="s">
        <v>351</v>
      </c>
      <c r="R9" s="386" t="s">
        <v>351</v>
      </c>
      <c r="S9" s="379"/>
      <c r="T9" s="129"/>
      <c r="U9" s="130"/>
      <c r="V9" s="130"/>
      <c r="W9" s="130"/>
      <c r="X9" s="130"/>
      <c r="Y9" s="130"/>
      <c r="Z9" s="130"/>
      <c r="AA9" s="130"/>
      <c r="AB9" s="130"/>
      <c r="AC9" s="130"/>
      <c r="AD9" s="130"/>
      <c r="AE9" s="130"/>
      <c r="AF9" s="130"/>
      <c r="AG9" s="130"/>
      <c r="AH9" s="131"/>
      <c r="AI9" s="365" t="s">
        <v>618</v>
      </c>
      <c r="AJ9" s="366" t="s">
        <v>618</v>
      </c>
      <c r="AK9" s="365" t="s">
        <v>618</v>
      </c>
      <c r="AL9" s="366" t="s">
        <v>618</v>
      </c>
      <c r="AM9" s="399" t="s">
        <v>640</v>
      </c>
      <c r="AN9" s="399" t="s">
        <v>640</v>
      </c>
      <c r="AO9" s="495" t="s">
        <v>902</v>
      </c>
      <c r="AP9" s="492" t="s">
        <v>901</v>
      </c>
      <c r="AQ9" s="79">
        <v>14000</v>
      </c>
      <c r="AR9" s="101">
        <v>28000</v>
      </c>
      <c r="AS9" s="458" t="s">
        <v>640</v>
      </c>
      <c r="AT9" s="408" t="s">
        <v>640</v>
      </c>
      <c r="AU9" s="458" t="s">
        <v>640</v>
      </c>
      <c r="AV9" s="408" t="s">
        <v>640</v>
      </c>
      <c r="AW9" s="79">
        <v>12000</v>
      </c>
      <c r="AX9" s="77">
        <v>24000</v>
      </c>
      <c r="AY9" s="164">
        <v>9000</v>
      </c>
      <c r="AZ9" s="339">
        <v>18000</v>
      </c>
      <c r="BA9" s="301">
        <f>AO9/AW9 *100</f>
        <v>87.5</v>
      </c>
      <c r="BB9" s="292">
        <f>AP9/AX9 *100</f>
        <v>87.5</v>
      </c>
      <c r="BC9" s="301">
        <f>AQ9/AW9 *100</f>
        <v>116.66666666666667</v>
      </c>
      <c r="BD9" s="292">
        <f>AR9/AX9 *100</f>
        <v>116.66666666666667</v>
      </c>
      <c r="BE9" s="296"/>
      <c r="BF9" s="244"/>
      <c r="BG9" s="244"/>
      <c r="BH9" s="244"/>
      <c r="BI9" s="244"/>
      <c r="BJ9" s="82" t="s">
        <v>512</v>
      </c>
      <c r="BK9" s="259" t="s">
        <v>512</v>
      </c>
      <c r="BL9" s="259" t="s">
        <v>512</v>
      </c>
      <c r="BM9" s="106" t="s">
        <v>512</v>
      </c>
      <c r="BN9" s="259" t="s">
        <v>512</v>
      </c>
      <c r="BO9" s="259" t="s">
        <v>512</v>
      </c>
    </row>
    <row r="10" spans="1:67" ht="24" x14ac:dyDescent="0.2">
      <c r="A10" s="36"/>
      <c r="B10" s="24">
        <v>331</v>
      </c>
      <c r="C10" s="210" t="s">
        <v>73</v>
      </c>
      <c r="D10" s="194" t="s">
        <v>74</v>
      </c>
      <c r="E10" s="60" t="s">
        <v>764</v>
      </c>
      <c r="F10" s="112"/>
      <c r="G10" s="220" t="s">
        <v>618</v>
      </c>
      <c r="H10" s="232" t="s">
        <v>338</v>
      </c>
      <c r="I10" s="114" t="s">
        <v>21</v>
      </c>
      <c r="J10" s="44" t="s">
        <v>340</v>
      </c>
      <c r="K10" s="115" t="s">
        <v>5</v>
      </c>
      <c r="L10" s="500" t="s">
        <v>509</v>
      </c>
      <c r="M10" s="465" t="s">
        <v>509</v>
      </c>
      <c r="N10" s="506" t="s">
        <v>509</v>
      </c>
      <c r="O10" s="465" t="s">
        <v>509</v>
      </c>
      <c r="P10" s="465" t="s">
        <v>509</v>
      </c>
      <c r="Q10" s="467" t="s">
        <v>509</v>
      </c>
      <c r="R10" s="468" t="s">
        <v>509</v>
      </c>
      <c r="S10" s="379"/>
      <c r="T10" s="132"/>
      <c r="U10" s="132"/>
      <c r="V10" s="132" t="s">
        <v>518</v>
      </c>
      <c r="W10" s="132" t="s">
        <v>518</v>
      </c>
      <c r="X10" s="132"/>
      <c r="Y10" s="132"/>
      <c r="Z10" s="132"/>
      <c r="AA10" s="132"/>
      <c r="AB10" s="132"/>
      <c r="AC10" s="132"/>
      <c r="AD10" s="132"/>
      <c r="AE10" s="132"/>
      <c r="AF10" s="132"/>
      <c r="AG10" s="133"/>
      <c r="AH10" s="134" t="s">
        <v>518</v>
      </c>
      <c r="AI10" s="472">
        <v>9</v>
      </c>
      <c r="AJ10" s="473">
        <v>10</v>
      </c>
      <c r="AK10" s="164">
        <v>8</v>
      </c>
      <c r="AL10" s="89">
        <v>14</v>
      </c>
      <c r="AM10" s="465" t="s">
        <v>509</v>
      </c>
      <c r="AN10" s="485" t="s">
        <v>509</v>
      </c>
      <c r="AO10" s="462" t="s">
        <v>509</v>
      </c>
      <c r="AP10" s="485" t="s">
        <v>509</v>
      </c>
      <c r="AQ10" s="462" t="s">
        <v>509</v>
      </c>
      <c r="AR10" s="463" t="s">
        <v>509</v>
      </c>
      <c r="AS10" s="462" t="s">
        <v>509</v>
      </c>
      <c r="AT10" s="463" t="s">
        <v>509</v>
      </c>
      <c r="AU10" s="462" t="s">
        <v>509</v>
      </c>
      <c r="AV10" s="463" t="s">
        <v>509</v>
      </c>
      <c r="AW10" s="462" t="s">
        <v>509</v>
      </c>
      <c r="AX10" s="463" t="s">
        <v>509</v>
      </c>
      <c r="AY10" s="462" t="s">
        <v>509</v>
      </c>
      <c r="AZ10" s="463" t="s">
        <v>509</v>
      </c>
      <c r="BA10" s="462" t="s">
        <v>509</v>
      </c>
      <c r="BB10" s="463" t="s">
        <v>509</v>
      </c>
      <c r="BC10" s="462" t="s">
        <v>509</v>
      </c>
      <c r="BD10" s="463" t="s">
        <v>509</v>
      </c>
      <c r="BE10" s="296"/>
      <c r="BF10" s="244"/>
      <c r="BG10" s="244"/>
      <c r="BH10" s="244"/>
      <c r="BI10" s="244"/>
      <c r="BJ10" s="286" t="s">
        <v>615</v>
      </c>
      <c r="BK10" s="259" t="s">
        <v>512</v>
      </c>
      <c r="BL10" s="259" t="s">
        <v>512</v>
      </c>
      <c r="BM10" s="273" t="s">
        <v>511</v>
      </c>
      <c r="BN10" s="259" t="s">
        <v>512</v>
      </c>
      <c r="BO10" s="259" t="s">
        <v>512</v>
      </c>
    </row>
    <row r="11" spans="1:67" ht="12.75" x14ac:dyDescent="0.2">
      <c r="A11" s="36"/>
      <c r="B11" s="64">
        <v>460</v>
      </c>
      <c r="C11" s="211" t="s">
        <v>370</v>
      </c>
      <c r="D11" s="195" t="s">
        <v>369</v>
      </c>
      <c r="E11" s="176" t="s">
        <v>828</v>
      </c>
      <c r="F11" s="113"/>
      <c r="G11" s="221" t="s">
        <v>508</v>
      </c>
      <c r="H11" s="233"/>
      <c r="I11" s="116" t="s">
        <v>342</v>
      </c>
      <c r="J11" s="117"/>
      <c r="K11" s="184" t="s">
        <v>346</v>
      </c>
      <c r="L11" s="260" t="s">
        <v>21</v>
      </c>
      <c r="M11" s="81" t="s">
        <v>351</v>
      </c>
      <c r="N11" s="81" t="s">
        <v>351</v>
      </c>
      <c r="O11" s="276">
        <f xml:space="preserve"> (BA11 + BB11)/2</f>
        <v>156.25</v>
      </c>
      <c r="P11" s="276">
        <f xml:space="preserve"> (BC11 + BD11)/2</f>
        <v>125</v>
      </c>
      <c r="Q11" s="106" t="s">
        <v>641</v>
      </c>
      <c r="R11" s="88" t="s">
        <v>641</v>
      </c>
      <c r="S11" s="379"/>
      <c r="T11" s="135"/>
      <c r="U11" s="135"/>
      <c r="V11" s="135"/>
      <c r="W11" s="135"/>
      <c r="X11" s="135"/>
      <c r="Y11" s="135"/>
      <c r="Z11" s="135"/>
      <c r="AA11" s="135"/>
      <c r="AB11" s="135"/>
      <c r="AC11" s="135"/>
      <c r="AD11" s="135"/>
      <c r="AE11" s="135"/>
      <c r="AF11" s="135"/>
      <c r="AG11" s="136"/>
      <c r="AH11" s="137"/>
      <c r="AI11" s="445">
        <v>7900000</v>
      </c>
      <c r="AJ11" s="474">
        <v>9550000</v>
      </c>
      <c r="AK11" s="79">
        <v>7350000</v>
      </c>
      <c r="AL11" s="101">
        <v>8900000</v>
      </c>
      <c r="AM11" s="425">
        <f xml:space="preserve"> (AS11 + AT11)/2</f>
        <v>3.181125323083041</v>
      </c>
      <c r="AN11" s="425">
        <f xml:space="preserve"> (AU11 + AV11)/2</f>
        <v>2.7058014216922723</v>
      </c>
      <c r="AO11" s="445">
        <v>180000</v>
      </c>
      <c r="AP11" s="486">
        <v>390000</v>
      </c>
      <c r="AQ11" s="79">
        <v>150000</v>
      </c>
      <c r="AR11" s="101">
        <v>300000</v>
      </c>
      <c r="AS11" s="451">
        <f>AO11/AI11 *100</f>
        <v>2.278481012658228</v>
      </c>
      <c r="AT11" s="454">
        <f>AP11/AJ11 *100</f>
        <v>4.0837696335078535</v>
      </c>
      <c r="AU11" s="453">
        <f>AQ11/AK11 *100</f>
        <v>2.0408163265306123</v>
      </c>
      <c r="AV11" s="109">
        <f>AR11/AL11 *100</f>
        <v>3.3707865168539324</v>
      </c>
      <c r="AW11" s="79">
        <v>120000</v>
      </c>
      <c r="AX11" s="77">
        <v>240000</v>
      </c>
      <c r="AY11" s="99">
        <v>150000</v>
      </c>
      <c r="AZ11" s="269">
        <v>300000</v>
      </c>
      <c r="BA11" s="301">
        <f>AO11/AW11 *100</f>
        <v>150</v>
      </c>
      <c r="BB11" s="292">
        <f>AP11/AX11 *100</f>
        <v>162.5</v>
      </c>
      <c r="BC11" s="301">
        <f>AQ11/AW11 *100</f>
        <v>125</v>
      </c>
      <c r="BD11" s="292">
        <f>AR11/AX11 *100</f>
        <v>125</v>
      </c>
      <c r="BE11" s="296"/>
      <c r="BF11" s="244"/>
      <c r="BG11" s="244"/>
      <c r="BH11" s="244"/>
      <c r="BI11" s="244"/>
      <c r="BJ11" s="82" t="s">
        <v>512</v>
      </c>
      <c r="BK11" s="259" t="s">
        <v>512</v>
      </c>
      <c r="BL11" s="259" t="s">
        <v>512</v>
      </c>
      <c r="BM11" s="106" t="s">
        <v>512</v>
      </c>
      <c r="BN11" s="259" t="s">
        <v>512</v>
      </c>
      <c r="BO11" s="259" t="s">
        <v>512</v>
      </c>
    </row>
    <row r="12" spans="1:67" ht="24" x14ac:dyDescent="0.2">
      <c r="A12" s="36"/>
      <c r="B12" s="24">
        <v>293</v>
      </c>
      <c r="C12" s="170" t="s">
        <v>312</v>
      </c>
      <c r="D12" s="196" t="s">
        <v>313</v>
      </c>
      <c r="E12" s="72" t="s">
        <v>764</v>
      </c>
      <c r="F12" s="174" t="s">
        <v>647</v>
      </c>
      <c r="G12" s="222" t="s">
        <v>58</v>
      </c>
      <c r="H12" s="234" t="s">
        <v>347</v>
      </c>
      <c r="I12" s="26" t="s">
        <v>339</v>
      </c>
      <c r="J12" s="30" t="s">
        <v>344</v>
      </c>
      <c r="K12" s="237" t="s">
        <v>5</v>
      </c>
      <c r="L12" s="259" t="s">
        <v>758</v>
      </c>
      <c r="M12" s="82" t="s">
        <v>641</v>
      </c>
      <c r="N12" s="82" t="s">
        <v>641</v>
      </c>
      <c r="O12" s="259" t="s">
        <v>640</v>
      </c>
      <c r="P12" s="259" t="s">
        <v>640</v>
      </c>
      <c r="Q12" s="106" t="s">
        <v>641</v>
      </c>
      <c r="R12" s="88" t="s">
        <v>641</v>
      </c>
      <c r="S12" s="379"/>
      <c r="T12" s="143" t="s">
        <v>796</v>
      </c>
      <c r="U12" s="50"/>
      <c r="V12" s="50"/>
      <c r="W12" s="138"/>
      <c r="X12" s="138"/>
      <c r="Y12" s="138"/>
      <c r="Z12" s="138"/>
      <c r="AA12" s="138"/>
      <c r="AB12" s="138"/>
      <c r="AC12" s="138"/>
      <c r="AD12" s="138"/>
      <c r="AE12" s="138"/>
      <c r="AF12" s="138"/>
      <c r="AG12" s="55"/>
      <c r="AH12" s="139"/>
      <c r="AI12" s="472">
        <v>750</v>
      </c>
      <c r="AJ12" s="473">
        <v>1000</v>
      </c>
      <c r="AK12" s="164">
        <v>750</v>
      </c>
      <c r="AL12" s="89">
        <v>1200</v>
      </c>
      <c r="AM12" s="399" t="s">
        <v>640</v>
      </c>
      <c r="AN12" s="399" t="s">
        <v>640</v>
      </c>
      <c r="AO12" s="495" t="s">
        <v>58</v>
      </c>
      <c r="AP12" s="492" t="s">
        <v>58</v>
      </c>
      <c r="AQ12" s="99" t="s">
        <v>812</v>
      </c>
      <c r="AR12" s="103" t="s">
        <v>784</v>
      </c>
      <c r="AS12" s="458" t="s">
        <v>640</v>
      </c>
      <c r="AT12" s="408" t="s">
        <v>640</v>
      </c>
      <c r="AU12" s="458" t="s">
        <v>640</v>
      </c>
      <c r="AV12" s="408" t="s">
        <v>640</v>
      </c>
      <c r="AW12" s="164">
        <v>3</v>
      </c>
      <c r="AX12" s="86">
        <v>6</v>
      </c>
      <c r="AY12" s="340" t="s">
        <v>531</v>
      </c>
      <c r="AZ12" s="341" t="s">
        <v>567</v>
      </c>
      <c r="BA12" s="344" t="s">
        <v>640</v>
      </c>
      <c r="BB12" s="408" t="s">
        <v>640</v>
      </c>
      <c r="BC12" s="344" t="s">
        <v>640</v>
      </c>
      <c r="BD12" s="408" t="s">
        <v>640</v>
      </c>
      <c r="BE12" s="164"/>
      <c r="BF12" s="244"/>
      <c r="BG12" s="244"/>
      <c r="BH12" s="244"/>
      <c r="BI12" s="244"/>
      <c r="BJ12" s="287" t="s">
        <v>612</v>
      </c>
      <c r="BK12" s="281" t="s">
        <v>511</v>
      </c>
      <c r="BL12" s="259" t="s">
        <v>512</v>
      </c>
      <c r="BM12" s="273" t="s">
        <v>511</v>
      </c>
      <c r="BN12" s="281" t="s">
        <v>511</v>
      </c>
      <c r="BO12" s="281" t="s">
        <v>511</v>
      </c>
    </row>
    <row r="13" spans="1:67" ht="24" x14ac:dyDescent="0.2">
      <c r="A13" s="36"/>
      <c r="B13" s="24">
        <v>308</v>
      </c>
      <c r="C13" s="170" t="s">
        <v>168</v>
      </c>
      <c r="D13" s="51" t="s">
        <v>169</v>
      </c>
      <c r="E13" s="60" t="s">
        <v>764</v>
      </c>
      <c r="F13" s="54" t="s">
        <v>648</v>
      </c>
      <c r="G13" s="222" t="s">
        <v>349</v>
      </c>
      <c r="H13" s="234" t="s">
        <v>349</v>
      </c>
      <c r="I13" s="26" t="s">
        <v>348</v>
      </c>
      <c r="J13" s="30" t="s">
        <v>340</v>
      </c>
      <c r="K13" s="29" t="s">
        <v>346</v>
      </c>
      <c r="L13" s="261" t="s">
        <v>756</v>
      </c>
      <c r="M13" s="82" t="s">
        <v>641</v>
      </c>
      <c r="N13" s="82" t="s">
        <v>641</v>
      </c>
      <c r="O13" s="276">
        <f t="shared" ref="O13:O18" si="0" xml:space="preserve"> (BA13 + BB13)/2</f>
        <v>137.5</v>
      </c>
      <c r="P13" s="276">
        <f xml:space="preserve"> (BC13 + BD13)/2</f>
        <v>100</v>
      </c>
      <c r="Q13" s="106" t="s">
        <v>641</v>
      </c>
      <c r="R13" s="88" t="s">
        <v>641</v>
      </c>
      <c r="S13" s="379" t="s">
        <v>930</v>
      </c>
      <c r="T13" s="138"/>
      <c r="U13" s="138"/>
      <c r="V13" s="143" t="s">
        <v>796</v>
      </c>
      <c r="W13" s="143" t="s">
        <v>796</v>
      </c>
      <c r="X13" s="138"/>
      <c r="Y13" s="138"/>
      <c r="Z13" s="138"/>
      <c r="AA13" s="138"/>
      <c r="AB13" s="138"/>
      <c r="AC13" s="138"/>
      <c r="AD13" s="138"/>
      <c r="AE13" s="138"/>
      <c r="AF13" s="138"/>
      <c r="AG13" s="55"/>
      <c r="AH13" s="144" t="s">
        <v>796</v>
      </c>
      <c r="AI13" s="445">
        <v>21000</v>
      </c>
      <c r="AJ13" s="474">
        <v>27000</v>
      </c>
      <c r="AK13" s="79">
        <v>25000</v>
      </c>
      <c r="AL13" s="101">
        <v>33000</v>
      </c>
      <c r="AM13" s="425">
        <f t="shared" ref="AM13:AM18" si="1" xml:space="preserve"> (AS13 + AT13)/2</f>
        <v>1.6402116402116404E-2</v>
      </c>
      <c r="AN13" s="425">
        <f t="shared" ref="AN13:AN18" si="2" xml:space="preserve"> (AU13 + AV13)/2</f>
        <v>1.0060606060606062E-2</v>
      </c>
      <c r="AO13" s="495">
        <v>3</v>
      </c>
      <c r="AP13" s="492">
        <v>5</v>
      </c>
      <c r="AQ13" s="98" t="s">
        <v>343</v>
      </c>
      <c r="AR13" s="102" t="s">
        <v>519</v>
      </c>
      <c r="AS13" s="451">
        <f t="shared" ref="AS13:AT18" si="3">AO13/AI13 *100</f>
        <v>1.4285714285714287E-2</v>
      </c>
      <c r="AT13" s="454">
        <f t="shared" si="3"/>
        <v>1.8518518518518517E-2</v>
      </c>
      <c r="AU13" s="453">
        <f t="shared" ref="AU13:AU18" si="4">AQ13/AK13 *100</f>
        <v>8.0000000000000002E-3</v>
      </c>
      <c r="AV13" s="109">
        <f t="shared" ref="AV13:AV18" si="5">AR13/AL13 *100</f>
        <v>1.2121212121212121E-2</v>
      </c>
      <c r="AW13" s="164">
        <v>2</v>
      </c>
      <c r="AX13" s="86">
        <v>4</v>
      </c>
      <c r="AY13" s="340" t="s">
        <v>58</v>
      </c>
      <c r="AZ13" s="341" t="s">
        <v>58</v>
      </c>
      <c r="BA13" s="301">
        <f t="shared" ref="BA13:BB18" si="6">AO13/AW13 *100</f>
        <v>150</v>
      </c>
      <c r="BB13" s="292">
        <f t="shared" si="6"/>
        <v>125</v>
      </c>
      <c r="BC13" s="301">
        <f t="shared" ref="BC13:BD18" si="7">AQ13/AW13 *100</f>
        <v>100</v>
      </c>
      <c r="BD13" s="292">
        <f t="shared" si="7"/>
        <v>100</v>
      </c>
      <c r="BE13" s="164"/>
      <c r="BF13" s="418"/>
      <c r="BG13" s="244"/>
      <c r="BH13" s="244"/>
      <c r="BI13" s="244"/>
      <c r="BJ13" s="82" t="s">
        <v>512</v>
      </c>
      <c r="BK13" s="259" t="s">
        <v>512</v>
      </c>
      <c r="BL13" s="259" t="s">
        <v>512</v>
      </c>
      <c r="BM13" s="273" t="s">
        <v>511</v>
      </c>
      <c r="BN13" s="259" t="s">
        <v>798</v>
      </c>
      <c r="BO13" s="281" t="s">
        <v>511</v>
      </c>
    </row>
    <row r="14" spans="1:67" ht="12.75" x14ac:dyDescent="0.2">
      <c r="A14" s="36"/>
      <c r="B14" s="64">
        <v>439</v>
      </c>
      <c r="C14" s="212" t="s">
        <v>372</v>
      </c>
      <c r="D14" s="197" t="s">
        <v>371</v>
      </c>
      <c r="E14" s="61" t="s">
        <v>766</v>
      </c>
      <c r="F14" s="47"/>
      <c r="G14" s="222" t="s">
        <v>508</v>
      </c>
      <c r="H14" s="234"/>
      <c r="I14" s="26" t="s">
        <v>342</v>
      </c>
      <c r="J14" s="30"/>
      <c r="K14" s="35" t="s">
        <v>346</v>
      </c>
      <c r="L14" s="260" t="s">
        <v>21</v>
      </c>
      <c r="M14" s="81" t="s">
        <v>351</v>
      </c>
      <c r="N14" s="81" t="s">
        <v>351</v>
      </c>
      <c r="O14" s="276">
        <f t="shared" si="0"/>
        <v>100</v>
      </c>
      <c r="P14" s="276">
        <f xml:space="preserve"> (BC14 + BD14)/2</f>
        <v>100</v>
      </c>
      <c r="Q14" s="106" t="s">
        <v>641</v>
      </c>
      <c r="R14" s="88" t="s">
        <v>641</v>
      </c>
      <c r="S14" s="379"/>
      <c r="T14" s="140"/>
      <c r="U14" s="140"/>
      <c r="V14" s="140"/>
      <c r="W14" s="140"/>
      <c r="X14" s="140"/>
      <c r="Y14" s="140"/>
      <c r="Z14" s="140"/>
      <c r="AA14" s="140"/>
      <c r="AB14" s="140"/>
      <c r="AC14" s="140"/>
      <c r="AD14" s="140"/>
      <c r="AE14" s="140"/>
      <c r="AF14" s="140"/>
      <c r="AG14" s="141"/>
      <c r="AH14" s="142"/>
      <c r="AI14" s="445">
        <v>475000</v>
      </c>
      <c r="AJ14" s="474">
        <v>680000</v>
      </c>
      <c r="AK14" s="79">
        <v>500000</v>
      </c>
      <c r="AL14" s="101">
        <v>720000</v>
      </c>
      <c r="AM14" s="425">
        <f t="shared" si="1"/>
        <v>5.0464396284829718</v>
      </c>
      <c r="AN14" s="425">
        <f t="shared" si="2"/>
        <v>4.7777777777777777</v>
      </c>
      <c r="AO14" s="495" t="s">
        <v>543</v>
      </c>
      <c r="AP14" s="492" t="s">
        <v>552</v>
      </c>
      <c r="AQ14" s="79">
        <v>20000</v>
      </c>
      <c r="AR14" s="101">
        <v>40000</v>
      </c>
      <c r="AS14" s="451">
        <f t="shared" si="3"/>
        <v>4.2105263157894735</v>
      </c>
      <c r="AT14" s="454">
        <f t="shared" si="3"/>
        <v>5.8823529411764701</v>
      </c>
      <c r="AU14" s="453">
        <f t="shared" si="4"/>
        <v>4</v>
      </c>
      <c r="AV14" s="109">
        <f t="shared" si="5"/>
        <v>5.5555555555555554</v>
      </c>
      <c r="AW14" s="79">
        <v>20000</v>
      </c>
      <c r="AX14" s="77">
        <v>40000</v>
      </c>
      <c r="AY14" s="270" t="s">
        <v>543</v>
      </c>
      <c r="AZ14" s="110" t="s">
        <v>552</v>
      </c>
      <c r="BA14" s="301">
        <f t="shared" si="6"/>
        <v>100</v>
      </c>
      <c r="BB14" s="292">
        <f t="shared" si="6"/>
        <v>100</v>
      </c>
      <c r="BC14" s="301">
        <f t="shared" si="7"/>
        <v>100</v>
      </c>
      <c r="BD14" s="292">
        <f t="shared" si="7"/>
        <v>100</v>
      </c>
      <c r="BE14" s="164"/>
      <c r="BF14" s="244"/>
      <c r="BG14" s="244"/>
      <c r="BH14" s="244"/>
      <c r="BI14" s="244"/>
      <c r="BJ14" s="82" t="s">
        <v>512</v>
      </c>
      <c r="BK14" s="259" t="s">
        <v>512</v>
      </c>
      <c r="BL14" s="259" t="s">
        <v>512</v>
      </c>
      <c r="BM14" s="106" t="s">
        <v>512</v>
      </c>
      <c r="BN14" s="259" t="s">
        <v>512</v>
      </c>
      <c r="BO14" s="259" t="s">
        <v>512</v>
      </c>
    </row>
    <row r="15" spans="1:67" ht="24" x14ac:dyDescent="0.2">
      <c r="A15" s="36"/>
      <c r="B15" s="24">
        <v>498</v>
      </c>
      <c r="C15" s="170" t="s">
        <v>249</v>
      </c>
      <c r="D15" s="198" t="s">
        <v>250</v>
      </c>
      <c r="E15" s="177" t="s">
        <v>764</v>
      </c>
      <c r="F15" s="54" t="s">
        <v>649</v>
      </c>
      <c r="G15" s="222" t="s">
        <v>349</v>
      </c>
      <c r="H15" s="234" t="s">
        <v>349</v>
      </c>
      <c r="I15" s="26" t="s">
        <v>342</v>
      </c>
      <c r="J15" s="30" t="s">
        <v>340</v>
      </c>
      <c r="K15" s="185" t="s">
        <v>346</v>
      </c>
      <c r="L15" s="261" t="s">
        <v>756</v>
      </c>
      <c r="M15" s="81" t="s">
        <v>351</v>
      </c>
      <c r="N15" s="81" t="s">
        <v>351</v>
      </c>
      <c r="O15" s="276">
        <f t="shared" si="0"/>
        <v>791.66666666666674</v>
      </c>
      <c r="P15" s="276">
        <f xml:space="preserve"> (BC15 + BD15)/2</f>
        <v>583.33333333333337</v>
      </c>
      <c r="Q15" s="389" t="s">
        <v>351</v>
      </c>
      <c r="R15" s="386" t="s">
        <v>351</v>
      </c>
      <c r="S15" s="514"/>
      <c r="T15" s="138"/>
      <c r="U15" s="138"/>
      <c r="V15" s="138"/>
      <c r="W15" s="143" t="s">
        <v>796</v>
      </c>
      <c r="X15" s="143" t="s">
        <v>796</v>
      </c>
      <c r="Y15" s="138"/>
      <c r="Z15" s="138"/>
      <c r="AA15" s="138"/>
      <c r="AB15" s="138"/>
      <c r="AC15" s="138"/>
      <c r="AD15" s="138"/>
      <c r="AE15" s="138"/>
      <c r="AF15" s="138"/>
      <c r="AG15" s="55"/>
      <c r="AH15" s="144" t="s">
        <v>796</v>
      </c>
      <c r="AI15" s="472">
        <v>4100</v>
      </c>
      <c r="AJ15" s="473">
        <v>8000</v>
      </c>
      <c r="AK15" s="164">
        <v>3400</v>
      </c>
      <c r="AL15" s="89">
        <v>6500</v>
      </c>
      <c r="AM15" s="425">
        <f t="shared" si="1"/>
        <v>0.67835365853658547</v>
      </c>
      <c r="AN15" s="425">
        <f t="shared" si="2"/>
        <v>0.6018099547511313</v>
      </c>
      <c r="AO15" s="495" t="s">
        <v>525</v>
      </c>
      <c r="AP15" s="492" t="s">
        <v>591</v>
      </c>
      <c r="AQ15" s="99" t="s">
        <v>567</v>
      </c>
      <c r="AR15" s="103" t="s">
        <v>520</v>
      </c>
      <c r="AS15" s="451">
        <f t="shared" si="3"/>
        <v>0.73170731707317083</v>
      </c>
      <c r="AT15" s="454">
        <f t="shared" si="3"/>
        <v>0.625</v>
      </c>
      <c r="AU15" s="453">
        <f t="shared" si="4"/>
        <v>0.58823529411764708</v>
      </c>
      <c r="AV15" s="109">
        <f t="shared" si="5"/>
        <v>0.61538461538461542</v>
      </c>
      <c r="AW15" s="99" t="s">
        <v>519</v>
      </c>
      <c r="AX15" s="110" t="s">
        <v>580</v>
      </c>
      <c r="AY15" s="270" t="s">
        <v>58</v>
      </c>
      <c r="AZ15" s="110" t="s">
        <v>58</v>
      </c>
      <c r="BA15" s="301">
        <f t="shared" si="6"/>
        <v>750</v>
      </c>
      <c r="BB15" s="292">
        <f t="shared" si="6"/>
        <v>833.33333333333337</v>
      </c>
      <c r="BC15" s="301">
        <f t="shared" si="7"/>
        <v>500</v>
      </c>
      <c r="BD15" s="292">
        <f t="shared" si="7"/>
        <v>666.66666666666674</v>
      </c>
      <c r="BE15" s="164"/>
      <c r="BF15" s="244"/>
      <c r="BG15" s="244"/>
      <c r="BH15" s="244"/>
      <c r="BI15" s="244"/>
      <c r="BJ15" s="82" t="s">
        <v>512</v>
      </c>
      <c r="BK15" s="259" t="s">
        <v>512</v>
      </c>
      <c r="BL15" s="259" t="s">
        <v>512</v>
      </c>
      <c r="BM15" s="273" t="s">
        <v>511</v>
      </c>
      <c r="BN15" s="259" t="s">
        <v>798</v>
      </c>
      <c r="BO15" s="281" t="s">
        <v>511</v>
      </c>
    </row>
    <row r="16" spans="1:67" ht="24" x14ac:dyDescent="0.2">
      <c r="A16" s="36"/>
      <c r="B16" s="24">
        <v>287</v>
      </c>
      <c r="C16" s="170" t="s">
        <v>143</v>
      </c>
      <c r="D16" s="196" t="s">
        <v>144</v>
      </c>
      <c r="E16" s="72" t="s">
        <v>764</v>
      </c>
      <c r="F16" s="174" t="s">
        <v>650</v>
      </c>
      <c r="G16" s="223" t="s">
        <v>341</v>
      </c>
      <c r="H16" s="234" t="s">
        <v>343</v>
      </c>
      <c r="I16" s="26" t="s">
        <v>342</v>
      </c>
      <c r="J16" s="30" t="s">
        <v>340</v>
      </c>
      <c r="K16" s="237" t="s">
        <v>5</v>
      </c>
      <c r="L16" s="258" t="s">
        <v>811</v>
      </c>
      <c r="M16" s="81" t="s">
        <v>351</v>
      </c>
      <c r="N16" s="81" t="s">
        <v>351</v>
      </c>
      <c r="O16" s="276">
        <f t="shared" si="0"/>
        <v>141.66666666666666</v>
      </c>
      <c r="P16" s="276">
        <f xml:space="preserve"> (BC16 + BD16)/2</f>
        <v>141.66666666666666</v>
      </c>
      <c r="Q16" s="389" t="s">
        <v>351</v>
      </c>
      <c r="R16" s="386" t="s">
        <v>351</v>
      </c>
      <c r="S16" s="515"/>
      <c r="T16" s="143" t="s">
        <v>796</v>
      </c>
      <c r="U16" s="143" t="s">
        <v>796</v>
      </c>
      <c r="V16" s="138" t="s">
        <v>518</v>
      </c>
      <c r="W16" s="138" t="s">
        <v>518</v>
      </c>
      <c r="X16" s="138" t="s">
        <v>518</v>
      </c>
      <c r="Y16" s="138" t="s">
        <v>518</v>
      </c>
      <c r="Z16" s="138" t="s">
        <v>518</v>
      </c>
      <c r="AA16" s="138" t="s">
        <v>518</v>
      </c>
      <c r="AB16" s="138" t="s">
        <v>518</v>
      </c>
      <c r="AC16" s="138" t="s">
        <v>518</v>
      </c>
      <c r="AD16" s="138" t="s">
        <v>518</v>
      </c>
      <c r="AE16" s="138" t="s">
        <v>518</v>
      </c>
      <c r="AF16" s="138"/>
      <c r="AG16" s="55"/>
      <c r="AH16" s="139" t="s">
        <v>518</v>
      </c>
      <c r="AI16" s="472">
        <v>5000</v>
      </c>
      <c r="AJ16" s="473">
        <v>7000</v>
      </c>
      <c r="AK16" s="164">
        <v>5000</v>
      </c>
      <c r="AL16" s="89">
        <v>6500</v>
      </c>
      <c r="AM16" s="425">
        <f t="shared" si="1"/>
        <v>4.1428571428571423</v>
      </c>
      <c r="AN16" s="425">
        <f t="shared" si="2"/>
        <v>4.3076923076923084</v>
      </c>
      <c r="AO16" s="495" t="s">
        <v>541</v>
      </c>
      <c r="AP16" s="492" t="s">
        <v>521</v>
      </c>
      <c r="AQ16" s="99" t="s">
        <v>541</v>
      </c>
      <c r="AR16" s="103" t="s">
        <v>521</v>
      </c>
      <c r="AS16" s="451">
        <f t="shared" si="3"/>
        <v>4</v>
      </c>
      <c r="AT16" s="454">
        <f t="shared" si="3"/>
        <v>4.2857142857142856</v>
      </c>
      <c r="AU16" s="453">
        <f t="shared" si="4"/>
        <v>4</v>
      </c>
      <c r="AV16" s="109">
        <f t="shared" si="5"/>
        <v>4.6153846153846159</v>
      </c>
      <c r="AW16" s="99" t="s">
        <v>576</v>
      </c>
      <c r="AX16" s="110" t="s">
        <v>541</v>
      </c>
      <c r="AY16" s="99" t="s">
        <v>516</v>
      </c>
      <c r="AZ16" s="269" t="s">
        <v>576</v>
      </c>
      <c r="BA16" s="301">
        <f t="shared" si="6"/>
        <v>133.33333333333331</v>
      </c>
      <c r="BB16" s="292">
        <f t="shared" si="6"/>
        <v>150</v>
      </c>
      <c r="BC16" s="301">
        <f t="shared" si="7"/>
        <v>133.33333333333331</v>
      </c>
      <c r="BD16" s="292">
        <f t="shared" si="7"/>
        <v>150</v>
      </c>
      <c r="BE16" s="164"/>
      <c r="BF16" s="244"/>
      <c r="BG16" s="244"/>
      <c r="BH16" s="438" t="s">
        <v>511</v>
      </c>
      <c r="BI16" s="244"/>
      <c r="BJ16" s="82" t="s">
        <v>512</v>
      </c>
      <c r="BK16" s="281" t="s">
        <v>511</v>
      </c>
      <c r="BL16" s="259" t="s">
        <v>512</v>
      </c>
      <c r="BM16" s="273" t="s">
        <v>511</v>
      </c>
      <c r="BN16" s="281" t="s">
        <v>511</v>
      </c>
      <c r="BO16" s="281" t="s">
        <v>511</v>
      </c>
    </row>
    <row r="17" spans="1:67" ht="74.25" customHeight="1" x14ac:dyDescent="0.2">
      <c r="A17" s="36"/>
      <c r="B17" s="65">
        <v>432</v>
      </c>
      <c r="C17" s="171" t="s">
        <v>373</v>
      </c>
      <c r="D17" s="420" t="s">
        <v>374</v>
      </c>
      <c r="E17" s="72" t="s">
        <v>764</v>
      </c>
      <c r="F17" s="23"/>
      <c r="G17" s="223" t="s">
        <v>341</v>
      </c>
      <c r="H17" s="234" t="s">
        <v>345</v>
      </c>
      <c r="I17" s="26" t="s">
        <v>342</v>
      </c>
      <c r="J17" s="30"/>
      <c r="K17" s="165" t="s">
        <v>346</v>
      </c>
      <c r="L17" s="260" t="s">
        <v>21</v>
      </c>
      <c r="M17" s="83" t="s">
        <v>350</v>
      </c>
      <c r="N17" s="83" t="s">
        <v>350</v>
      </c>
      <c r="O17" s="276">
        <f t="shared" si="0"/>
        <v>31.428571428571427</v>
      </c>
      <c r="P17" s="276">
        <f xml:space="preserve"> (BC17 + BD17)/2</f>
        <v>42.857142857142854</v>
      </c>
      <c r="Q17" s="526" t="s">
        <v>350</v>
      </c>
      <c r="R17" s="527" t="s">
        <v>350</v>
      </c>
      <c r="S17" s="264"/>
      <c r="T17" s="140"/>
      <c r="U17" s="145"/>
      <c r="V17" s="140"/>
      <c r="W17" s="140"/>
      <c r="X17" s="140"/>
      <c r="Y17" s="140"/>
      <c r="Z17" s="140"/>
      <c r="AA17" s="140"/>
      <c r="AB17" s="140"/>
      <c r="AC17" s="140"/>
      <c r="AD17" s="140"/>
      <c r="AE17" s="140"/>
      <c r="AF17" s="140"/>
      <c r="AG17" s="141"/>
      <c r="AH17" s="142"/>
      <c r="AI17" s="445">
        <v>252000</v>
      </c>
      <c r="AJ17" s="474">
        <v>360000</v>
      </c>
      <c r="AK17" s="79">
        <v>250000</v>
      </c>
      <c r="AL17" s="101">
        <v>355000</v>
      </c>
      <c r="AM17" s="425">
        <f t="shared" si="1"/>
        <v>5.3174603174603172</v>
      </c>
      <c r="AN17" s="425">
        <f t="shared" si="2"/>
        <v>7.225352112676056</v>
      </c>
      <c r="AO17" s="495" t="s">
        <v>570</v>
      </c>
      <c r="AP17" s="492" t="s">
        <v>581</v>
      </c>
      <c r="AQ17" s="99" t="s">
        <v>599</v>
      </c>
      <c r="AR17" s="103" t="s">
        <v>522</v>
      </c>
      <c r="AS17" s="451">
        <f t="shared" si="3"/>
        <v>3.9682539682539679</v>
      </c>
      <c r="AT17" s="454">
        <f t="shared" si="3"/>
        <v>6.666666666666667</v>
      </c>
      <c r="AU17" s="453">
        <f t="shared" si="4"/>
        <v>6</v>
      </c>
      <c r="AV17" s="109">
        <f t="shared" si="5"/>
        <v>8.4507042253521121</v>
      </c>
      <c r="AW17" s="99" t="s">
        <v>603</v>
      </c>
      <c r="AX17" s="110" t="s">
        <v>539</v>
      </c>
      <c r="AY17" s="99" t="s">
        <v>552</v>
      </c>
      <c r="AZ17" s="269" t="s">
        <v>540</v>
      </c>
      <c r="BA17" s="301">
        <f t="shared" si="6"/>
        <v>28.571428571428569</v>
      </c>
      <c r="BB17" s="292">
        <f t="shared" si="6"/>
        <v>34.285714285714285</v>
      </c>
      <c r="BC17" s="301">
        <f t="shared" si="7"/>
        <v>42.857142857142854</v>
      </c>
      <c r="BD17" s="292">
        <f t="shared" si="7"/>
        <v>42.857142857142854</v>
      </c>
      <c r="BE17" s="164"/>
      <c r="BF17" s="244"/>
      <c r="BG17" s="244"/>
      <c r="BH17" s="244"/>
      <c r="BI17" s="244"/>
      <c r="BJ17" s="82" t="s">
        <v>512</v>
      </c>
      <c r="BK17" s="259" t="s">
        <v>512</v>
      </c>
      <c r="BL17" s="259" t="s">
        <v>512</v>
      </c>
      <c r="BM17" s="106" t="s">
        <v>512</v>
      </c>
      <c r="BN17" s="259" t="s">
        <v>512</v>
      </c>
      <c r="BO17" s="259" t="s">
        <v>512</v>
      </c>
    </row>
    <row r="18" spans="1:67" ht="24" x14ac:dyDescent="0.2">
      <c r="A18" s="36"/>
      <c r="B18" s="24">
        <v>336</v>
      </c>
      <c r="C18" s="170" t="s">
        <v>155</v>
      </c>
      <c r="D18" s="196" t="s">
        <v>156</v>
      </c>
      <c r="E18" s="72" t="s">
        <v>764</v>
      </c>
      <c r="F18" s="174" t="s">
        <v>651</v>
      </c>
      <c r="G18" s="224" t="s">
        <v>347</v>
      </c>
      <c r="H18" s="234" t="s">
        <v>343</v>
      </c>
      <c r="I18" s="26" t="s">
        <v>342</v>
      </c>
      <c r="J18" s="30" t="s">
        <v>340</v>
      </c>
      <c r="K18" s="237" t="s">
        <v>5</v>
      </c>
      <c r="L18" s="261" t="s">
        <v>756</v>
      </c>
      <c r="M18" s="84" t="s">
        <v>352</v>
      </c>
      <c r="N18" s="84" t="s">
        <v>352</v>
      </c>
      <c r="O18" s="276">
        <f t="shared" si="0"/>
        <v>55.161943319838052</v>
      </c>
      <c r="P18" s="276">
        <v>76.518218623481772</v>
      </c>
      <c r="Q18" s="383" t="s">
        <v>352</v>
      </c>
      <c r="R18" s="387" t="s">
        <v>352</v>
      </c>
      <c r="S18" s="379"/>
      <c r="T18" s="138"/>
      <c r="U18" s="138"/>
      <c r="V18" s="138" t="s">
        <v>518</v>
      </c>
      <c r="W18" s="138" t="s">
        <v>518</v>
      </c>
      <c r="X18" s="143" t="s">
        <v>796</v>
      </c>
      <c r="Y18" s="143" t="s">
        <v>796</v>
      </c>
      <c r="Z18" s="138"/>
      <c r="AA18" s="138" t="s">
        <v>518</v>
      </c>
      <c r="AB18" s="143" t="s">
        <v>796</v>
      </c>
      <c r="AC18" s="138" t="s">
        <v>518</v>
      </c>
      <c r="AD18" s="138"/>
      <c r="AE18" s="138"/>
      <c r="AF18" s="138"/>
      <c r="AG18" s="55"/>
      <c r="AH18" s="139" t="s">
        <v>518</v>
      </c>
      <c r="AI18" s="472">
        <v>2900</v>
      </c>
      <c r="AJ18" s="473">
        <v>4500</v>
      </c>
      <c r="AK18" s="164">
        <v>5500</v>
      </c>
      <c r="AL18" s="89">
        <v>8500</v>
      </c>
      <c r="AM18" s="425">
        <f t="shared" si="1"/>
        <v>3.3908045977011492</v>
      </c>
      <c r="AN18" s="425">
        <f t="shared" si="2"/>
        <v>2.4759358288770055</v>
      </c>
      <c r="AO18" s="495" t="s">
        <v>563</v>
      </c>
      <c r="AP18" s="492" t="s">
        <v>576</v>
      </c>
      <c r="AQ18" s="99" t="s">
        <v>594</v>
      </c>
      <c r="AR18" s="103" t="s">
        <v>523</v>
      </c>
      <c r="AS18" s="451">
        <f t="shared" si="3"/>
        <v>3.4482758620689653</v>
      </c>
      <c r="AT18" s="454">
        <f t="shared" si="3"/>
        <v>3.3333333333333335</v>
      </c>
      <c r="AU18" s="453">
        <f t="shared" si="4"/>
        <v>2.3636363636363638</v>
      </c>
      <c r="AV18" s="109">
        <f t="shared" si="5"/>
        <v>2.5882352941176472</v>
      </c>
      <c r="AW18" s="99" t="s">
        <v>626</v>
      </c>
      <c r="AX18" s="110" t="s">
        <v>627</v>
      </c>
      <c r="AY18" s="99" t="s">
        <v>521</v>
      </c>
      <c r="AZ18" s="269" t="s">
        <v>524</v>
      </c>
      <c r="BA18" s="301">
        <f t="shared" si="6"/>
        <v>52.631578947368418</v>
      </c>
      <c r="BB18" s="292">
        <f t="shared" si="6"/>
        <v>57.692307692307686</v>
      </c>
      <c r="BC18" s="301">
        <f t="shared" si="7"/>
        <v>68.421052631578945</v>
      </c>
      <c r="BD18" s="292">
        <f t="shared" si="7"/>
        <v>84.615384615384613</v>
      </c>
      <c r="BE18" s="297" t="s">
        <v>644</v>
      </c>
      <c r="BF18" s="168" t="s">
        <v>511</v>
      </c>
      <c r="BG18" s="419" t="s">
        <v>511</v>
      </c>
      <c r="BH18" s="50"/>
      <c r="BI18" s="438" t="s">
        <v>511</v>
      </c>
      <c r="BJ18" s="287" t="s">
        <v>612</v>
      </c>
      <c r="BK18" s="281" t="s">
        <v>511</v>
      </c>
      <c r="BL18" s="281" t="s">
        <v>511</v>
      </c>
      <c r="BM18" s="273" t="s">
        <v>511</v>
      </c>
      <c r="BN18" s="281" t="s">
        <v>511</v>
      </c>
      <c r="BO18" s="281" t="s">
        <v>511</v>
      </c>
    </row>
    <row r="19" spans="1:67" ht="24" x14ac:dyDescent="0.2">
      <c r="A19" s="36"/>
      <c r="B19" s="24">
        <v>246</v>
      </c>
      <c r="C19" s="170" t="s">
        <v>54</v>
      </c>
      <c r="D19" s="51" t="s">
        <v>55</v>
      </c>
      <c r="E19" s="62" t="s">
        <v>764</v>
      </c>
      <c r="F19" s="51"/>
      <c r="G19" s="225" t="s">
        <v>618</v>
      </c>
      <c r="H19" s="234" t="s">
        <v>338</v>
      </c>
      <c r="I19" s="26" t="s">
        <v>21</v>
      </c>
      <c r="J19" s="30" t="s">
        <v>340</v>
      </c>
      <c r="K19" s="29" t="s">
        <v>346</v>
      </c>
      <c r="L19" s="500" t="s">
        <v>509</v>
      </c>
      <c r="M19" s="465" t="s">
        <v>509</v>
      </c>
      <c r="N19" s="506" t="s">
        <v>509</v>
      </c>
      <c r="O19" s="465" t="s">
        <v>509</v>
      </c>
      <c r="P19" s="465" t="s">
        <v>509</v>
      </c>
      <c r="Q19" s="467" t="s">
        <v>509</v>
      </c>
      <c r="R19" s="468" t="s">
        <v>509</v>
      </c>
      <c r="S19" s="379"/>
      <c r="T19" s="138"/>
      <c r="U19" s="138"/>
      <c r="V19" s="138" t="s">
        <v>518</v>
      </c>
      <c r="W19" s="138" t="s">
        <v>518</v>
      </c>
      <c r="X19" s="138"/>
      <c r="Y19" s="138"/>
      <c r="Z19" s="138"/>
      <c r="AA19" s="138"/>
      <c r="AB19" s="138"/>
      <c r="AC19" s="138"/>
      <c r="AD19" s="138"/>
      <c r="AE19" s="138"/>
      <c r="AF19" s="138"/>
      <c r="AG19" s="55"/>
      <c r="AH19" s="139" t="s">
        <v>518</v>
      </c>
      <c r="AI19" s="472">
        <v>0</v>
      </c>
      <c r="AJ19" s="473">
        <v>2</v>
      </c>
      <c r="AK19" s="164">
        <v>0</v>
      </c>
      <c r="AL19" s="89">
        <v>1</v>
      </c>
      <c r="AM19" s="465" t="s">
        <v>509</v>
      </c>
      <c r="AN19" s="464" t="s">
        <v>509</v>
      </c>
      <c r="AO19" s="496" t="s">
        <v>509</v>
      </c>
      <c r="AP19" s="467" t="s">
        <v>509</v>
      </c>
      <c r="AQ19" s="462" t="s">
        <v>509</v>
      </c>
      <c r="AR19" s="463" t="s">
        <v>509</v>
      </c>
      <c r="AS19" s="462" t="s">
        <v>509</v>
      </c>
      <c r="AT19" s="463" t="s">
        <v>509</v>
      </c>
      <c r="AU19" s="462" t="s">
        <v>509</v>
      </c>
      <c r="AV19" s="463" t="s">
        <v>509</v>
      </c>
      <c r="AW19" s="462" t="s">
        <v>509</v>
      </c>
      <c r="AX19" s="463" t="s">
        <v>509</v>
      </c>
      <c r="AY19" s="462" t="s">
        <v>509</v>
      </c>
      <c r="AZ19" s="463" t="s">
        <v>509</v>
      </c>
      <c r="BA19" s="462" t="s">
        <v>509</v>
      </c>
      <c r="BB19" s="463" t="s">
        <v>509</v>
      </c>
      <c r="BC19" s="462" t="s">
        <v>509</v>
      </c>
      <c r="BD19" s="463" t="s">
        <v>509</v>
      </c>
      <c r="BE19" s="164"/>
      <c r="BF19" s="244"/>
      <c r="BG19" s="244"/>
      <c r="BH19" s="244"/>
      <c r="BI19" s="244"/>
      <c r="BJ19" s="82" t="s">
        <v>512</v>
      </c>
      <c r="BK19" s="259" t="s">
        <v>512</v>
      </c>
      <c r="BL19" s="259" t="s">
        <v>512</v>
      </c>
      <c r="BM19" s="273" t="s">
        <v>511</v>
      </c>
      <c r="BN19" s="259" t="s">
        <v>512</v>
      </c>
      <c r="BO19" s="259" t="s">
        <v>512</v>
      </c>
    </row>
    <row r="20" spans="1:67" ht="24" x14ac:dyDescent="0.2">
      <c r="A20" s="36"/>
      <c r="B20" s="24">
        <v>435</v>
      </c>
      <c r="C20" s="170" t="s">
        <v>353</v>
      </c>
      <c r="D20" s="199" t="s">
        <v>354</v>
      </c>
      <c r="E20" s="72" t="s">
        <v>764</v>
      </c>
      <c r="F20" s="51"/>
      <c r="G20" s="225" t="s">
        <v>618</v>
      </c>
      <c r="H20" s="234"/>
      <c r="I20" s="26" t="s">
        <v>21</v>
      </c>
      <c r="J20" s="30"/>
      <c r="K20" s="31" t="s">
        <v>346</v>
      </c>
      <c r="L20" s="500" t="s">
        <v>509</v>
      </c>
      <c r="M20" s="465" t="s">
        <v>509</v>
      </c>
      <c r="N20" s="506" t="s">
        <v>509</v>
      </c>
      <c r="O20" s="465" t="s">
        <v>509</v>
      </c>
      <c r="P20" s="465" t="s">
        <v>509</v>
      </c>
      <c r="Q20" s="467" t="s">
        <v>509</v>
      </c>
      <c r="R20" s="468" t="s">
        <v>509</v>
      </c>
      <c r="S20" s="379"/>
      <c r="T20" s="138"/>
      <c r="U20" s="138"/>
      <c r="V20" s="138"/>
      <c r="W20" s="138" t="s">
        <v>518</v>
      </c>
      <c r="X20" s="138" t="s">
        <v>518</v>
      </c>
      <c r="Y20" s="138" t="s">
        <v>518</v>
      </c>
      <c r="Z20" s="138"/>
      <c r="AA20" s="138"/>
      <c r="AB20" s="138" t="s">
        <v>518</v>
      </c>
      <c r="AC20" s="138" t="s">
        <v>518</v>
      </c>
      <c r="AD20" s="138" t="s">
        <v>518</v>
      </c>
      <c r="AE20" s="138"/>
      <c r="AF20" s="138"/>
      <c r="AG20" s="55"/>
      <c r="AH20" s="139" t="s">
        <v>518</v>
      </c>
      <c r="AI20" s="472">
        <v>900</v>
      </c>
      <c r="AJ20" s="473">
        <v>1800</v>
      </c>
      <c r="AK20" s="164">
        <v>900</v>
      </c>
      <c r="AL20" s="89">
        <v>1800</v>
      </c>
      <c r="AM20" s="465" t="s">
        <v>509</v>
      </c>
      <c r="AN20" s="464" t="s">
        <v>509</v>
      </c>
      <c r="AO20" s="496" t="s">
        <v>509</v>
      </c>
      <c r="AP20" s="467" t="s">
        <v>509</v>
      </c>
      <c r="AQ20" s="462" t="s">
        <v>509</v>
      </c>
      <c r="AR20" s="463" t="s">
        <v>509</v>
      </c>
      <c r="AS20" s="462" t="s">
        <v>509</v>
      </c>
      <c r="AT20" s="463" t="s">
        <v>509</v>
      </c>
      <c r="AU20" s="462" t="s">
        <v>509</v>
      </c>
      <c r="AV20" s="463" t="s">
        <v>509</v>
      </c>
      <c r="AW20" s="462" t="s">
        <v>509</v>
      </c>
      <c r="AX20" s="463" t="s">
        <v>509</v>
      </c>
      <c r="AY20" s="462" t="s">
        <v>509</v>
      </c>
      <c r="AZ20" s="463" t="s">
        <v>509</v>
      </c>
      <c r="BA20" s="462" t="s">
        <v>509</v>
      </c>
      <c r="BB20" s="463" t="s">
        <v>509</v>
      </c>
      <c r="BC20" s="462" t="s">
        <v>509</v>
      </c>
      <c r="BD20" s="463" t="s">
        <v>509</v>
      </c>
      <c r="BE20" s="164"/>
      <c r="BF20" s="244"/>
      <c r="BG20" s="244"/>
      <c r="BH20" s="244"/>
      <c r="BI20" s="244"/>
      <c r="BJ20" s="287" t="s">
        <v>612</v>
      </c>
      <c r="BK20" s="259" t="s">
        <v>512</v>
      </c>
      <c r="BL20" s="259" t="s">
        <v>512</v>
      </c>
      <c r="BM20" s="106" t="s">
        <v>512</v>
      </c>
      <c r="BN20" s="259" t="s">
        <v>512</v>
      </c>
      <c r="BO20" s="259" t="s">
        <v>512</v>
      </c>
    </row>
    <row r="21" spans="1:67" ht="72.75" customHeight="1" x14ac:dyDescent="0.2">
      <c r="A21" s="36"/>
      <c r="B21" s="65">
        <v>511</v>
      </c>
      <c r="C21" s="171" t="s">
        <v>377</v>
      </c>
      <c r="D21" s="421" t="s">
        <v>378</v>
      </c>
      <c r="E21" s="62" t="s">
        <v>764</v>
      </c>
      <c r="F21" s="23"/>
      <c r="G21" s="222" t="s">
        <v>345</v>
      </c>
      <c r="H21" s="234"/>
      <c r="I21" s="26" t="s">
        <v>342</v>
      </c>
      <c r="J21" s="30"/>
      <c r="K21" s="35" t="s">
        <v>346</v>
      </c>
      <c r="L21" s="261" t="s">
        <v>756</v>
      </c>
      <c r="M21" s="83" t="s">
        <v>350</v>
      </c>
      <c r="N21" s="83" t="s">
        <v>350</v>
      </c>
      <c r="O21" s="276">
        <f xml:space="preserve"> (BA21 + BB21)/2</f>
        <v>15.833333333333332</v>
      </c>
      <c r="P21" s="276">
        <f xml:space="preserve"> (BC21 + BD21)/2</f>
        <v>45.833333333333336</v>
      </c>
      <c r="Q21" s="526" t="s">
        <v>350</v>
      </c>
      <c r="R21" s="527" t="s">
        <v>350</v>
      </c>
      <c r="S21" s="516" t="s">
        <v>940</v>
      </c>
      <c r="T21" s="140"/>
      <c r="U21" s="140"/>
      <c r="V21" s="140"/>
      <c r="W21" s="140"/>
      <c r="X21" s="140"/>
      <c r="Y21" s="140"/>
      <c r="Z21" s="140"/>
      <c r="AA21" s="140"/>
      <c r="AB21" s="140"/>
      <c r="AC21" s="140"/>
      <c r="AD21" s="140"/>
      <c r="AE21" s="140"/>
      <c r="AF21" s="140"/>
      <c r="AG21" s="141"/>
      <c r="AH21" s="142"/>
      <c r="AI21" s="472">
        <v>1700</v>
      </c>
      <c r="AJ21" s="473">
        <v>3000</v>
      </c>
      <c r="AK21" s="164">
        <v>3200</v>
      </c>
      <c r="AL21" s="89">
        <v>5500</v>
      </c>
      <c r="AM21" s="425">
        <f t="shared" ref="AM21:AM32" si="8" xml:space="preserve"> (AS21 + AT21)/2</f>
        <v>5.4411764705882355</v>
      </c>
      <c r="AN21" s="425">
        <f xml:space="preserve"> (AU21 + AV21)/2</f>
        <v>8.4517045454545467</v>
      </c>
      <c r="AO21" s="495" t="s">
        <v>563</v>
      </c>
      <c r="AP21" s="492" t="s">
        <v>576</v>
      </c>
      <c r="AQ21" s="99" t="s">
        <v>562</v>
      </c>
      <c r="AR21" s="103" t="s">
        <v>524</v>
      </c>
      <c r="AS21" s="451">
        <f t="shared" ref="AS21:AV24" si="9">AO21/AI21 *100</f>
        <v>5.8823529411764701</v>
      </c>
      <c r="AT21" s="454">
        <f t="shared" si="9"/>
        <v>5</v>
      </c>
      <c r="AU21" s="453">
        <f t="shared" si="9"/>
        <v>7.8125</v>
      </c>
      <c r="AV21" s="109">
        <f t="shared" si="9"/>
        <v>9.0909090909090917</v>
      </c>
      <c r="AW21" s="99" t="s">
        <v>549</v>
      </c>
      <c r="AX21" s="110" t="s">
        <v>577</v>
      </c>
      <c r="AY21" s="99" t="s">
        <v>576</v>
      </c>
      <c r="AZ21" s="269" t="s">
        <v>562</v>
      </c>
      <c r="BA21" s="301">
        <f t="shared" ref="BA21:BB24" si="10">AO21/AW21 *100</f>
        <v>16.666666666666664</v>
      </c>
      <c r="BB21" s="292">
        <f t="shared" si="10"/>
        <v>15</v>
      </c>
      <c r="BC21" s="301">
        <f t="shared" ref="BC21:BD24" si="11">AQ21/AW21 *100</f>
        <v>41.666666666666671</v>
      </c>
      <c r="BD21" s="292">
        <f t="shared" si="11"/>
        <v>50</v>
      </c>
      <c r="BE21" s="164"/>
      <c r="BF21" s="244"/>
      <c r="BG21" s="244"/>
      <c r="BH21" s="244"/>
      <c r="BI21" s="244"/>
      <c r="BJ21" s="82" t="s">
        <v>512</v>
      </c>
      <c r="BK21" s="259" t="s">
        <v>512</v>
      </c>
      <c r="BL21" s="259" t="s">
        <v>512</v>
      </c>
      <c r="BM21" s="106" t="s">
        <v>512</v>
      </c>
      <c r="BN21" s="259" t="s">
        <v>512</v>
      </c>
      <c r="BO21" s="259" t="s">
        <v>512</v>
      </c>
    </row>
    <row r="22" spans="1:67" ht="24" x14ac:dyDescent="0.2">
      <c r="A22" s="36"/>
      <c r="B22" s="24">
        <v>408</v>
      </c>
      <c r="C22" s="170" t="s">
        <v>228</v>
      </c>
      <c r="D22" s="199" t="s">
        <v>229</v>
      </c>
      <c r="E22" s="60" t="s">
        <v>764</v>
      </c>
      <c r="F22" s="54" t="s">
        <v>652</v>
      </c>
      <c r="G22" s="222" t="s">
        <v>349</v>
      </c>
      <c r="H22" s="234" t="s">
        <v>349</v>
      </c>
      <c r="I22" s="26" t="s">
        <v>342</v>
      </c>
      <c r="J22" s="30" t="s">
        <v>340</v>
      </c>
      <c r="K22" s="31" t="s">
        <v>5</v>
      </c>
      <c r="L22" s="261" t="s">
        <v>756</v>
      </c>
      <c r="M22" s="81" t="s">
        <v>351</v>
      </c>
      <c r="N22" s="81" t="s">
        <v>351</v>
      </c>
      <c r="O22" s="276">
        <f xml:space="preserve"> (BA22 + BB22)/2</f>
        <v>2750</v>
      </c>
      <c r="P22" s="276">
        <f xml:space="preserve"> (BC22 + BD22)/2</f>
        <v>437.5</v>
      </c>
      <c r="Q22" s="389" t="s">
        <v>351</v>
      </c>
      <c r="R22" s="386" t="s">
        <v>351</v>
      </c>
      <c r="S22" s="514"/>
      <c r="T22" s="138"/>
      <c r="U22" s="138" t="s">
        <v>518</v>
      </c>
      <c r="V22" s="138" t="s">
        <v>518</v>
      </c>
      <c r="W22" s="138" t="s">
        <v>518</v>
      </c>
      <c r="X22" s="138"/>
      <c r="Y22" s="138"/>
      <c r="Z22" s="138" t="s">
        <v>518</v>
      </c>
      <c r="AA22" s="138" t="s">
        <v>518</v>
      </c>
      <c r="AB22" s="138"/>
      <c r="AC22" s="138"/>
      <c r="AD22" s="138" t="s">
        <v>518</v>
      </c>
      <c r="AE22" s="138"/>
      <c r="AF22" s="138"/>
      <c r="AG22" s="146" t="s">
        <v>796</v>
      </c>
      <c r="AH22" s="144" t="s">
        <v>796</v>
      </c>
      <c r="AI22" s="472">
        <v>2000</v>
      </c>
      <c r="AJ22" s="473">
        <v>2300</v>
      </c>
      <c r="AK22" s="164">
        <v>750</v>
      </c>
      <c r="AL22" s="89">
        <v>800</v>
      </c>
      <c r="AM22" s="425">
        <f t="shared" si="8"/>
        <v>6.2608695652173907</v>
      </c>
      <c r="AN22" s="425">
        <f xml:space="preserve"> (AU22 + AV22)/2</f>
        <v>2.875</v>
      </c>
      <c r="AO22" s="495" t="s">
        <v>595</v>
      </c>
      <c r="AP22" s="492" t="s">
        <v>576</v>
      </c>
      <c r="AQ22" s="99" t="s">
        <v>542</v>
      </c>
      <c r="AR22" s="103" t="s">
        <v>525</v>
      </c>
      <c r="AS22" s="451">
        <f t="shared" si="9"/>
        <v>6</v>
      </c>
      <c r="AT22" s="454">
        <f t="shared" si="9"/>
        <v>6.5217391304347823</v>
      </c>
      <c r="AU22" s="453">
        <f t="shared" si="9"/>
        <v>2</v>
      </c>
      <c r="AV22" s="109">
        <f t="shared" si="9"/>
        <v>3.75</v>
      </c>
      <c r="AW22" s="99" t="s">
        <v>519</v>
      </c>
      <c r="AX22" s="110" t="s">
        <v>580</v>
      </c>
      <c r="AY22" s="99" t="s">
        <v>58</v>
      </c>
      <c r="AZ22" s="269" t="s">
        <v>58</v>
      </c>
      <c r="BA22" s="301">
        <f t="shared" si="10"/>
        <v>3000</v>
      </c>
      <c r="BB22" s="292">
        <f t="shared" si="10"/>
        <v>2500</v>
      </c>
      <c r="BC22" s="301">
        <f t="shared" si="11"/>
        <v>375</v>
      </c>
      <c r="BD22" s="292">
        <f t="shared" si="11"/>
        <v>500</v>
      </c>
      <c r="BE22" s="164"/>
      <c r="BF22" s="244"/>
      <c r="BG22" s="244"/>
      <c r="BH22" s="244"/>
      <c r="BI22" s="244"/>
      <c r="BJ22" s="82" t="s">
        <v>512</v>
      </c>
      <c r="BK22" s="259" t="s">
        <v>512</v>
      </c>
      <c r="BL22" s="259" t="s">
        <v>512</v>
      </c>
      <c r="BM22" s="273" t="s">
        <v>511</v>
      </c>
      <c r="BN22" s="259" t="s">
        <v>798</v>
      </c>
      <c r="BO22" s="281" t="s">
        <v>511</v>
      </c>
    </row>
    <row r="23" spans="1:67" ht="105.6" customHeight="1" x14ac:dyDescent="0.2">
      <c r="A23" s="36"/>
      <c r="B23" s="64">
        <v>544</v>
      </c>
      <c r="C23" s="212" t="s">
        <v>375</v>
      </c>
      <c r="D23" s="200" t="s">
        <v>376</v>
      </c>
      <c r="E23" s="309" t="s">
        <v>766</v>
      </c>
      <c r="F23" s="47"/>
      <c r="G23" s="222" t="s">
        <v>508</v>
      </c>
      <c r="H23" s="234"/>
      <c r="I23" s="26" t="s">
        <v>342</v>
      </c>
      <c r="J23" s="30"/>
      <c r="K23" s="184" t="s">
        <v>346</v>
      </c>
      <c r="L23" s="260" t="s">
        <v>21</v>
      </c>
      <c r="M23" s="81" t="s">
        <v>829</v>
      </c>
      <c r="N23" s="81" t="s">
        <v>829</v>
      </c>
      <c r="O23" s="276">
        <f xml:space="preserve"> (BA23 + BB23)/2</f>
        <v>41.666666666666671</v>
      </c>
      <c r="P23" s="276">
        <f xml:space="preserve"> (BC23 + BD23)/2</f>
        <v>66.666666666666657</v>
      </c>
      <c r="Q23" s="389" t="s">
        <v>351</v>
      </c>
      <c r="R23" s="386" t="s">
        <v>351</v>
      </c>
      <c r="S23" s="264" t="s">
        <v>958</v>
      </c>
      <c r="T23" s="140"/>
      <c r="U23" s="140"/>
      <c r="V23" s="140"/>
      <c r="W23" s="140"/>
      <c r="X23" s="140"/>
      <c r="Y23" s="140"/>
      <c r="Z23" s="140"/>
      <c r="AA23" s="140"/>
      <c r="AB23" s="140"/>
      <c r="AC23" s="140"/>
      <c r="AD23" s="140"/>
      <c r="AE23" s="140"/>
      <c r="AF23" s="140"/>
      <c r="AG23" s="147"/>
      <c r="AH23" s="148"/>
      <c r="AI23" s="472">
        <v>8500</v>
      </c>
      <c r="AJ23" s="474">
        <v>14000</v>
      </c>
      <c r="AK23" s="164">
        <v>8500</v>
      </c>
      <c r="AL23" s="101">
        <v>14000</v>
      </c>
      <c r="AM23" s="425">
        <f t="shared" si="8"/>
        <v>6.5126050420168067</v>
      </c>
      <c r="AN23" s="425">
        <f xml:space="preserve"> (AU23 + AV23)/2</f>
        <v>10.420168067226891</v>
      </c>
      <c r="AO23" s="495" t="s">
        <v>524</v>
      </c>
      <c r="AP23" s="492" t="s">
        <v>577</v>
      </c>
      <c r="AQ23" s="99" t="s">
        <v>551</v>
      </c>
      <c r="AR23" s="103" t="s">
        <v>526</v>
      </c>
      <c r="AS23" s="451">
        <f t="shared" si="9"/>
        <v>5.8823529411764701</v>
      </c>
      <c r="AT23" s="454">
        <f t="shared" si="9"/>
        <v>7.1428571428571423</v>
      </c>
      <c r="AU23" s="453">
        <f t="shared" si="9"/>
        <v>9.4117647058823533</v>
      </c>
      <c r="AV23" s="109">
        <f t="shared" si="9"/>
        <v>11.428571428571429</v>
      </c>
      <c r="AW23" s="99" t="s">
        <v>553</v>
      </c>
      <c r="AX23" s="110" t="s">
        <v>536</v>
      </c>
      <c r="AY23" s="99" t="s">
        <v>551</v>
      </c>
      <c r="AZ23" s="269" t="s">
        <v>526</v>
      </c>
      <c r="BA23" s="301">
        <f t="shared" si="10"/>
        <v>41.666666666666671</v>
      </c>
      <c r="BB23" s="292">
        <f t="shared" si="10"/>
        <v>41.666666666666671</v>
      </c>
      <c r="BC23" s="301">
        <f t="shared" si="11"/>
        <v>66.666666666666657</v>
      </c>
      <c r="BD23" s="292">
        <f t="shared" si="11"/>
        <v>66.666666666666657</v>
      </c>
      <c r="BE23" s="164"/>
      <c r="BF23" s="244"/>
      <c r="BG23" s="244"/>
      <c r="BH23" s="244"/>
      <c r="BI23" s="244"/>
      <c r="BJ23" s="82" t="s">
        <v>512</v>
      </c>
      <c r="BK23" s="259" t="s">
        <v>512</v>
      </c>
      <c r="BL23" s="259" t="s">
        <v>512</v>
      </c>
      <c r="BM23" s="106" t="s">
        <v>512</v>
      </c>
      <c r="BN23" s="259" t="s">
        <v>512</v>
      </c>
      <c r="BO23" s="259" t="s">
        <v>512</v>
      </c>
    </row>
    <row r="24" spans="1:67" ht="24" x14ac:dyDescent="0.2">
      <c r="A24" s="36"/>
      <c r="B24" s="24">
        <v>292</v>
      </c>
      <c r="C24" s="170" t="s">
        <v>310</v>
      </c>
      <c r="D24" s="196" t="s">
        <v>311</v>
      </c>
      <c r="E24" s="72" t="s">
        <v>764</v>
      </c>
      <c r="F24" s="174" t="s">
        <v>653</v>
      </c>
      <c r="G24" s="224" t="s">
        <v>347</v>
      </c>
      <c r="H24" s="234" t="s">
        <v>347</v>
      </c>
      <c r="I24" s="26" t="s">
        <v>339</v>
      </c>
      <c r="J24" s="30" t="s">
        <v>344</v>
      </c>
      <c r="K24" s="237" t="s">
        <v>5</v>
      </c>
      <c r="L24" s="261" t="s">
        <v>756</v>
      </c>
      <c r="M24" s="84" t="s">
        <v>352</v>
      </c>
      <c r="N24" s="84" t="s">
        <v>352</v>
      </c>
      <c r="O24" s="276">
        <f xml:space="preserve"> (BA24 + BB24)/2</f>
        <v>32</v>
      </c>
      <c r="P24" s="276">
        <f xml:space="preserve"> (BC24 + BD24)/2</f>
        <v>35</v>
      </c>
      <c r="Q24" s="383" t="s">
        <v>352</v>
      </c>
      <c r="R24" s="387" t="s">
        <v>352</v>
      </c>
      <c r="S24" s="379"/>
      <c r="T24" s="143" t="s">
        <v>796</v>
      </c>
      <c r="U24" s="138" t="s">
        <v>518</v>
      </c>
      <c r="V24" s="138"/>
      <c r="W24" s="138"/>
      <c r="X24" s="138"/>
      <c r="Y24" s="143" t="s">
        <v>796</v>
      </c>
      <c r="Z24" s="143" t="s">
        <v>796</v>
      </c>
      <c r="AA24" s="143" t="s">
        <v>796</v>
      </c>
      <c r="AB24" s="138" t="s">
        <v>518</v>
      </c>
      <c r="AC24" s="138" t="s">
        <v>518</v>
      </c>
      <c r="AD24" s="138"/>
      <c r="AE24" s="138"/>
      <c r="AF24" s="138"/>
      <c r="AG24" s="55"/>
      <c r="AH24" s="139" t="s">
        <v>518</v>
      </c>
      <c r="AI24" s="472">
        <v>850</v>
      </c>
      <c r="AJ24" s="473">
        <v>1300</v>
      </c>
      <c r="AK24" s="164">
        <v>850</v>
      </c>
      <c r="AL24" s="89">
        <v>1400</v>
      </c>
      <c r="AM24" s="425">
        <f t="shared" si="8"/>
        <v>2.0814479638009047</v>
      </c>
      <c r="AN24" s="425">
        <f xml:space="preserve"> (AU24 + AV24)/2</f>
        <v>2.2478991596638656</v>
      </c>
      <c r="AO24" s="495" t="s">
        <v>904</v>
      </c>
      <c r="AP24" s="492" t="s">
        <v>905</v>
      </c>
      <c r="AQ24" s="100">
        <v>20</v>
      </c>
      <c r="AR24" s="104">
        <v>30</v>
      </c>
      <c r="AS24" s="451">
        <f t="shared" si="9"/>
        <v>2.4705882352941173</v>
      </c>
      <c r="AT24" s="454">
        <f t="shared" si="9"/>
        <v>1.6923076923076923</v>
      </c>
      <c r="AU24" s="453">
        <f t="shared" si="9"/>
        <v>2.3529411764705883</v>
      </c>
      <c r="AV24" s="109">
        <f t="shared" si="9"/>
        <v>2.1428571428571428</v>
      </c>
      <c r="AW24" s="99" t="s">
        <v>591</v>
      </c>
      <c r="AX24" s="110" t="s">
        <v>563</v>
      </c>
      <c r="AY24" s="99" t="s">
        <v>525</v>
      </c>
      <c r="AZ24" s="269" t="s">
        <v>591</v>
      </c>
      <c r="BA24" s="301">
        <f t="shared" si="10"/>
        <v>42</v>
      </c>
      <c r="BB24" s="292">
        <f t="shared" si="10"/>
        <v>22</v>
      </c>
      <c r="BC24" s="301">
        <f t="shared" si="11"/>
        <v>40</v>
      </c>
      <c r="BD24" s="292">
        <f t="shared" si="11"/>
        <v>30</v>
      </c>
      <c r="BE24" s="297" t="s">
        <v>642</v>
      </c>
      <c r="BF24" s="168" t="s">
        <v>511</v>
      </c>
      <c r="BG24" s="419" t="s">
        <v>511</v>
      </c>
      <c r="BH24" s="50"/>
      <c r="BI24" s="438" t="s">
        <v>511</v>
      </c>
      <c r="BJ24" s="287" t="s">
        <v>612</v>
      </c>
      <c r="BK24" s="281" t="s">
        <v>511</v>
      </c>
      <c r="BL24" s="281" t="s">
        <v>511</v>
      </c>
      <c r="BM24" s="273" t="s">
        <v>511</v>
      </c>
      <c r="BN24" s="281" t="s">
        <v>511</v>
      </c>
      <c r="BO24" s="281" t="s">
        <v>511</v>
      </c>
    </row>
    <row r="25" spans="1:67" ht="24" x14ac:dyDescent="0.2">
      <c r="A25" s="36"/>
      <c r="B25" s="24">
        <v>220</v>
      </c>
      <c r="C25" s="170" t="s">
        <v>30</v>
      </c>
      <c r="D25" s="51" t="s">
        <v>31</v>
      </c>
      <c r="E25" s="62" t="s">
        <v>764</v>
      </c>
      <c r="F25" s="59" t="s">
        <v>654</v>
      </c>
      <c r="G25" s="225" t="s">
        <v>618</v>
      </c>
      <c r="H25" s="234" t="s">
        <v>338</v>
      </c>
      <c r="I25" s="26" t="s">
        <v>21</v>
      </c>
      <c r="J25" s="30" t="s">
        <v>340</v>
      </c>
      <c r="K25" s="29" t="s">
        <v>346</v>
      </c>
      <c r="L25" s="500" t="s">
        <v>509</v>
      </c>
      <c r="M25" s="465" t="s">
        <v>509</v>
      </c>
      <c r="N25" s="506" t="s">
        <v>509</v>
      </c>
      <c r="O25" s="465" t="s">
        <v>509</v>
      </c>
      <c r="P25" s="465" t="s">
        <v>509</v>
      </c>
      <c r="Q25" s="467" t="s">
        <v>509</v>
      </c>
      <c r="R25" s="468" t="s">
        <v>509</v>
      </c>
      <c r="S25" s="379"/>
      <c r="T25" s="138"/>
      <c r="U25" s="138"/>
      <c r="V25" s="138"/>
      <c r="W25" s="138" t="s">
        <v>518</v>
      </c>
      <c r="X25" s="138"/>
      <c r="Y25" s="138"/>
      <c r="Z25" s="138"/>
      <c r="AA25" s="138" t="s">
        <v>518</v>
      </c>
      <c r="AB25" s="138" t="s">
        <v>518</v>
      </c>
      <c r="AC25" s="138" t="s">
        <v>518</v>
      </c>
      <c r="AD25" s="138"/>
      <c r="AE25" s="138"/>
      <c r="AF25" s="138"/>
      <c r="AG25" s="55"/>
      <c r="AH25" s="139" t="s">
        <v>518</v>
      </c>
      <c r="AI25" s="472">
        <v>0</v>
      </c>
      <c r="AJ25" s="473">
        <v>1</v>
      </c>
      <c r="AK25" s="164">
        <v>2</v>
      </c>
      <c r="AL25" s="89">
        <v>4</v>
      </c>
      <c r="AM25" s="465" t="s">
        <v>509</v>
      </c>
      <c r="AN25" s="464" t="s">
        <v>509</v>
      </c>
      <c r="AO25" s="496" t="s">
        <v>509</v>
      </c>
      <c r="AP25" s="467" t="s">
        <v>509</v>
      </c>
      <c r="AQ25" s="462" t="s">
        <v>509</v>
      </c>
      <c r="AR25" s="463" t="s">
        <v>509</v>
      </c>
      <c r="AS25" s="462" t="s">
        <v>509</v>
      </c>
      <c r="AT25" s="463" t="s">
        <v>509</v>
      </c>
      <c r="AU25" s="462" t="s">
        <v>509</v>
      </c>
      <c r="AV25" s="463" t="s">
        <v>509</v>
      </c>
      <c r="AW25" s="462" t="s">
        <v>509</v>
      </c>
      <c r="AX25" s="463" t="s">
        <v>509</v>
      </c>
      <c r="AY25" s="462" t="s">
        <v>509</v>
      </c>
      <c r="AZ25" s="463" t="s">
        <v>509</v>
      </c>
      <c r="BA25" s="462" t="s">
        <v>509</v>
      </c>
      <c r="BB25" s="463" t="s">
        <v>509</v>
      </c>
      <c r="BC25" s="462" t="s">
        <v>509</v>
      </c>
      <c r="BD25" s="463" t="s">
        <v>509</v>
      </c>
      <c r="BE25" s="297" t="s">
        <v>645</v>
      </c>
      <c r="BF25" s="244"/>
      <c r="BG25" s="244"/>
      <c r="BH25" s="244"/>
      <c r="BI25" s="244"/>
      <c r="BJ25" s="287" t="s">
        <v>610</v>
      </c>
      <c r="BK25" s="259" t="s">
        <v>512</v>
      </c>
      <c r="BL25" s="259" t="s">
        <v>512</v>
      </c>
      <c r="BM25" s="273" t="s">
        <v>511</v>
      </c>
      <c r="BN25" s="259" t="s">
        <v>512</v>
      </c>
      <c r="BO25" s="259" t="s">
        <v>512</v>
      </c>
    </row>
    <row r="26" spans="1:67" ht="24" x14ac:dyDescent="0.2">
      <c r="A26" s="36"/>
      <c r="B26" s="24">
        <v>303</v>
      </c>
      <c r="C26" s="170" t="s">
        <v>355</v>
      </c>
      <c r="D26" s="198" t="s">
        <v>820</v>
      </c>
      <c r="E26" s="177" t="s">
        <v>764</v>
      </c>
      <c r="F26" s="23"/>
      <c r="G26" s="222" t="s">
        <v>508</v>
      </c>
      <c r="H26" s="234" t="s">
        <v>345</v>
      </c>
      <c r="I26" s="26" t="s">
        <v>339</v>
      </c>
      <c r="J26" s="30" t="s">
        <v>340</v>
      </c>
      <c r="K26" s="185" t="s">
        <v>346</v>
      </c>
      <c r="L26" s="260" t="s">
        <v>21</v>
      </c>
      <c r="M26" s="250" t="s">
        <v>350</v>
      </c>
      <c r="N26" s="250" t="s">
        <v>350</v>
      </c>
      <c r="O26" s="276">
        <f xml:space="preserve"> (BA26 + BB26)/2</f>
        <v>75.833333333333343</v>
      </c>
      <c r="P26" s="276">
        <f xml:space="preserve"> (BC26 + BD26)/2</f>
        <v>100</v>
      </c>
      <c r="Q26" s="526" t="s">
        <v>350</v>
      </c>
      <c r="R26" s="527" t="s">
        <v>350</v>
      </c>
      <c r="S26" s="379"/>
      <c r="T26" s="138"/>
      <c r="U26" s="138"/>
      <c r="V26" s="143" t="s">
        <v>796</v>
      </c>
      <c r="W26" s="143" t="s">
        <v>796</v>
      </c>
      <c r="X26" s="143"/>
      <c r="Y26" s="138"/>
      <c r="Z26" s="138"/>
      <c r="AA26" s="138"/>
      <c r="AB26" s="138"/>
      <c r="AC26" s="138"/>
      <c r="AD26" s="138"/>
      <c r="AE26" s="138"/>
      <c r="AF26" s="138"/>
      <c r="AG26" s="55"/>
      <c r="AH26" s="139" t="s">
        <v>518</v>
      </c>
      <c r="AI26" s="445">
        <v>61000</v>
      </c>
      <c r="AJ26" s="474">
        <v>105000</v>
      </c>
      <c r="AK26" s="79">
        <v>66000</v>
      </c>
      <c r="AL26" s="101">
        <v>115000</v>
      </c>
      <c r="AM26" s="425">
        <f t="shared" si="8"/>
        <v>4.0281030444964872</v>
      </c>
      <c r="AN26" s="425">
        <f t="shared" ref="AN26:AN32" si="12" xml:space="preserve"> (AU26 + AV26)/2</f>
        <v>4.8814229249011856</v>
      </c>
      <c r="AO26" s="495" t="s">
        <v>867</v>
      </c>
      <c r="AP26" s="492" t="s">
        <v>602</v>
      </c>
      <c r="AQ26" s="99" t="s">
        <v>532</v>
      </c>
      <c r="AR26" s="103" t="s">
        <v>527</v>
      </c>
      <c r="AS26" s="451">
        <f t="shared" ref="AS26:AS32" si="13">AO26/AI26 *100</f>
        <v>3.7704918032786887</v>
      </c>
      <c r="AT26" s="454">
        <f t="shared" ref="AT26:AT32" si="14">AP26/AJ26 *100</f>
        <v>4.2857142857142856</v>
      </c>
      <c r="AU26" s="453">
        <f t="shared" ref="AU26:AU32" si="15">AQ26/AK26 *100</f>
        <v>4.5454545454545459</v>
      </c>
      <c r="AV26" s="109">
        <f t="shared" ref="AV26:AV32" si="16">AR26/AL26 *100</f>
        <v>5.2173913043478262</v>
      </c>
      <c r="AW26" s="99" t="s">
        <v>532</v>
      </c>
      <c r="AX26" s="110" t="s">
        <v>527</v>
      </c>
      <c r="AY26" s="99" t="s">
        <v>532</v>
      </c>
      <c r="AZ26" s="269" t="s">
        <v>546</v>
      </c>
      <c r="BA26" s="301">
        <f t="shared" ref="BA26:BB30" si="17">AO26/AW26 *100</f>
        <v>76.666666666666671</v>
      </c>
      <c r="BB26" s="292">
        <f t="shared" si="17"/>
        <v>75</v>
      </c>
      <c r="BC26" s="301">
        <f t="shared" ref="BC26:BD30" si="18">AQ26/AW26 *100</f>
        <v>100</v>
      </c>
      <c r="BD26" s="292">
        <f t="shared" si="18"/>
        <v>100</v>
      </c>
      <c r="BE26" s="164"/>
      <c r="BF26" s="244"/>
      <c r="BG26" s="244"/>
      <c r="BH26" s="244"/>
      <c r="BI26" s="244"/>
      <c r="BJ26" s="82" t="s">
        <v>512</v>
      </c>
      <c r="BK26" s="259" t="s">
        <v>512</v>
      </c>
      <c r="BL26" s="259" t="s">
        <v>512</v>
      </c>
      <c r="BM26" s="273" t="s">
        <v>511</v>
      </c>
      <c r="BN26" s="259" t="s">
        <v>798</v>
      </c>
      <c r="BO26" s="259" t="s">
        <v>512</v>
      </c>
    </row>
    <row r="27" spans="1:67" ht="24" x14ac:dyDescent="0.2">
      <c r="A27" s="36"/>
      <c r="B27" s="24">
        <v>449</v>
      </c>
      <c r="C27" s="170" t="s">
        <v>214</v>
      </c>
      <c r="D27" s="196" t="s">
        <v>215</v>
      </c>
      <c r="E27" s="72" t="s">
        <v>764</v>
      </c>
      <c r="F27" s="174" t="s">
        <v>655</v>
      </c>
      <c r="G27" s="222" t="s">
        <v>349</v>
      </c>
      <c r="H27" s="234" t="s">
        <v>349</v>
      </c>
      <c r="I27" s="26" t="s">
        <v>342</v>
      </c>
      <c r="J27" s="30" t="s">
        <v>344</v>
      </c>
      <c r="K27" s="237" t="s">
        <v>5</v>
      </c>
      <c r="L27" s="260" t="s">
        <v>21</v>
      </c>
      <c r="M27" s="251" t="s">
        <v>351</v>
      </c>
      <c r="N27" s="251" t="s">
        <v>351</v>
      </c>
      <c r="O27" s="276">
        <f xml:space="preserve"> (BA27 + BB27)/2</f>
        <v>4000</v>
      </c>
      <c r="P27" s="276">
        <f xml:space="preserve"> (BC27 + BD27)/2</f>
        <v>1000</v>
      </c>
      <c r="Q27" s="389" t="s">
        <v>351</v>
      </c>
      <c r="R27" s="386" t="s">
        <v>351</v>
      </c>
      <c r="S27" s="379"/>
      <c r="T27" s="149"/>
      <c r="U27" s="149"/>
      <c r="V27" s="143" t="s">
        <v>796</v>
      </c>
      <c r="W27" s="143" t="s">
        <v>796</v>
      </c>
      <c r="X27" s="143" t="s">
        <v>796</v>
      </c>
      <c r="Y27" s="149" t="s">
        <v>518</v>
      </c>
      <c r="Z27" s="149"/>
      <c r="AA27" s="149"/>
      <c r="AB27" s="149" t="s">
        <v>518</v>
      </c>
      <c r="AC27" s="149"/>
      <c r="AD27" s="149"/>
      <c r="AE27" s="149"/>
      <c r="AF27" s="149"/>
      <c r="AG27" s="149" t="s">
        <v>518</v>
      </c>
      <c r="AH27" s="144" t="s">
        <v>796</v>
      </c>
      <c r="AI27" s="445">
        <v>12000</v>
      </c>
      <c r="AJ27" s="474">
        <v>21000</v>
      </c>
      <c r="AK27" s="164">
        <v>8500</v>
      </c>
      <c r="AL27" s="101">
        <v>15000</v>
      </c>
      <c r="AM27" s="425">
        <f t="shared" si="8"/>
        <v>0.70238095238095233</v>
      </c>
      <c r="AN27" s="425">
        <f t="shared" si="12"/>
        <v>0.25098039215686274</v>
      </c>
      <c r="AO27" s="495" t="s">
        <v>563</v>
      </c>
      <c r="AP27" s="492" t="s">
        <v>595</v>
      </c>
      <c r="AQ27" s="99" t="s">
        <v>567</v>
      </c>
      <c r="AR27" s="103" t="s">
        <v>520</v>
      </c>
      <c r="AS27" s="451">
        <f t="shared" si="13"/>
        <v>0.83333333333333337</v>
      </c>
      <c r="AT27" s="454">
        <f t="shared" si="14"/>
        <v>0.5714285714285714</v>
      </c>
      <c r="AU27" s="453">
        <f t="shared" si="15"/>
        <v>0.23529411764705879</v>
      </c>
      <c r="AV27" s="109">
        <f t="shared" si="16"/>
        <v>0.26666666666666666</v>
      </c>
      <c r="AW27" s="99" t="s">
        <v>343</v>
      </c>
      <c r="AX27" s="110" t="s">
        <v>519</v>
      </c>
      <c r="AY27" s="99" t="s">
        <v>58</v>
      </c>
      <c r="AZ27" s="269" t="s">
        <v>58</v>
      </c>
      <c r="BA27" s="301">
        <f t="shared" si="17"/>
        <v>5000</v>
      </c>
      <c r="BB27" s="292">
        <f t="shared" si="17"/>
        <v>3000</v>
      </c>
      <c r="BC27" s="301">
        <f t="shared" si="18"/>
        <v>1000</v>
      </c>
      <c r="BD27" s="292">
        <f t="shared" si="18"/>
        <v>1000</v>
      </c>
      <c r="BE27" s="164"/>
      <c r="BF27" s="244"/>
      <c r="BG27" s="244"/>
      <c r="BH27" s="244"/>
      <c r="BI27" s="244"/>
      <c r="BJ27" s="287" t="s">
        <v>612</v>
      </c>
      <c r="BK27" s="281" t="s">
        <v>511</v>
      </c>
      <c r="BL27" s="259" t="s">
        <v>512</v>
      </c>
      <c r="BM27" s="273" t="s">
        <v>511</v>
      </c>
      <c r="BN27" s="281" t="s">
        <v>511</v>
      </c>
      <c r="BO27" s="281" t="s">
        <v>511</v>
      </c>
    </row>
    <row r="28" spans="1:67" ht="12.75" x14ac:dyDescent="0.2">
      <c r="A28" s="36"/>
      <c r="B28" s="64">
        <v>504</v>
      </c>
      <c r="C28" s="212" t="s">
        <v>380</v>
      </c>
      <c r="D28" s="201" t="s">
        <v>379</v>
      </c>
      <c r="E28" s="179" t="s">
        <v>828</v>
      </c>
      <c r="F28" s="47"/>
      <c r="G28" s="222" t="s">
        <v>508</v>
      </c>
      <c r="H28" s="234"/>
      <c r="I28" s="26" t="s">
        <v>342</v>
      </c>
      <c r="J28" s="30"/>
      <c r="K28" s="186" t="s">
        <v>346</v>
      </c>
      <c r="L28" s="260" t="s">
        <v>21</v>
      </c>
      <c r="M28" s="81" t="s">
        <v>351</v>
      </c>
      <c r="N28" s="81" t="s">
        <v>351</v>
      </c>
      <c r="O28" s="276">
        <f xml:space="preserve"> (BA28 + BB28)/2</f>
        <v>168.33333333333331</v>
      </c>
      <c r="P28" s="276">
        <f xml:space="preserve"> (BC28 + BD28)/2</f>
        <v>120</v>
      </c>
      <c r="Q28" s="106" t="s">
        <v>641</v>
      </c>
      <c r="R28" s="88" t="s">
        <v>641</v>
      </c>
      <c r="S28" s="379"/>
      <c r="T28" s="150"/>
      <c r="U28" s="151"/>
      <c r="V28" s="152"/>
      <c r="W28" s="152"/>
      <c r="X28" s="152"/>
      <c r="Y28" s="151"/>
      <c r="Z28" s="151"/>
      <c r="AA28" s="151"/>
      <c r="AB28" s="151"/>
      <c r="AC28" s="151"/>
      <c r="AD28" s="151"/>
      <c r="AE28" s="151"/>
      <c r="AF28" s="151"/>
      <c r="AG28" s="151"/>
      <c r="AH28" s="141"/>
      <c r="AI28" s="445">
        <v>3250000</v>
      </c>
      <c r="AJ28" s="474">
        <v>4800000</v>
      </c>
      <c r="AK28" s="79">
        <v>2850000</v>
      </c>
      <c r="AL28" s="101">
        <v>4250000</v>
      </c>
      <c r="AM28" s="425">
        <f t="shared" si="8"/>
        <v>4.0881410256410255</v>
      </c>
      <c r="AN28" s="425">
        <f t="shared" si="12"/>
        <v>3.2858617131062946</v>
      </c>
      <c r="AO28" s="495" t="s">
        <v>868</v>
      </c>
      <c r="AP28" s="492" t="s">
        <v>869</v>
      </c>
      <c r="AQ28" s="99" t="s">
        <v>540</v>
      </c>
      <c r="AR28" s="103" t="s">
        <v>528</v>
      </c>
      <c r="AS28" s="451">
        <f t="shared" si="13"/>
        <v>3.3846153846153846</v>
      </c>
      <c r="AT28" s="454">
        <f t="shared" si="14"/>
        <v>4.791666666666667</v>
      </c>
      <c r="AU28" s="453">
        <f t="shared" si="15"/>
        <v>2.807017543859649</v>
      </c>
      <c r="AV28" s="109">
        <f t="shared" si="16"/>
        <v>3.7647058823529407</v>
      </c>
      <c r="AW28" s="99" t="s">
        <v>569</v>
      </c>
      <c r="AX28" s="110" t="s">
        <v>608</v>
      </c>
      <c r="AY28" s="99" t="s">
        <v>534</v>
      </c>
      <c r="AZ28" s="269" t="s">
        <v>550</v>
      </c>
      <c r="BA28" s="301">
        <f t="shared" si="17"/>
        <v>183.33333333333331</v>
      </c>
      <c r="BB28" s="292">
        <f t="shared" si="17"/>
        <v>153.33333333333334</v>
      </c>
      <c r="BC28" s="301">
        <f t="shared" si="18"/>
        <v>133.33333333333331</v>
      </c>
      <c r="BD28" s="292">
        <f t="shared" si="18"/>
        <v>106.66666666666667</v>
      </c>
      <c r="BE28" s="164"/>
      <c r="BF28" s="244"/>
      <c r="BG28" s="244"/>
      <c r="BH28" s="244"/>
      <c r="BI28" s="244"/>
      <c r="BJ28" s="82" t="s">
        <v>512</v>
      </c>
      <c r="BK28" s="259" t="s">
        <v>512</v>
      </c>
      <c r="BL28" s="259" t="s">
        <v>512</v>
      </c>
      <c r="BM28" s="106" t="s">
        <v>512</v>
      </c>
      <c r="BN28" s="259" t="s">
        <v>512</v>
      </c>
      <c r="BO28" s="259" t="s">
        <v>512</v>
      </c>
    </row>
    <row r="29" spans="1:67" ht="81" customHeight="1" x14ac:dyDescent="0.2">
      <c r="A29" s="36"/>
      <c r="B29" s="64">
        <v>542</v>
      </c>
      <c r="C29" s="212" t="s">
        <v>382</v>
      </c>
      <c r="D29" s="200" t="s">
        <v>381</v>
      </c>
      <c r="E29" s="178" t="s">
        <v>766</v>
      </c>
      <c r="F29" s="47"/>
      <c r="G29" s="222" t="s">
        <v>345</v>
      </c>
      <c r="H29" s="234" t="s">
        <v>345</v>
      </c>
      <c r="I29" s="26" t="s">
        <v>342</v>
      </c>
      <c r="J29" s="30"/>
      <c r="K29" s="184" t="s">
        <v>346</v>
      </c>
      <c r="L29" s="260" t="s">
        <v>21</v>
      </c>
      <c r="M29" s="81" t="s">
        <v>829</v>
      </c>
      <c r="N29" s="81" t="s">
        <v>829</v>
      </c>
      <c r="O29" s="276">
        <f xml:space="preserve"> (BA29 + BB29)/2</f>
        <v>55.833333333333336</v>
      </c>
      <c r="P29" s="276">
        <f xml:space="preserve"> (BC29 + BD29)/2</f>
        <v>67.5</v>
      </c>
      <c r="Q29" s="389" t="s">
        <v>351</v>
      </c>
      <c r="R29" s="527" t="s">
        <v>350</v>
      </c>
      <c r="S29" s="264" t="s">
        <v>845</v>
      </c>
      <c r="T29" s="153"/>
      <c r="U29" s="151"/>
      <c r="V29" s="152"/>
      <c r="W29" s="152"/>
      <c r="X29" s="152"/>
      <c r="Y29" s="151"/>
      <c r="Z29" s="151"/>
      <c r="AA29" s="151"/>
      <c r="AB29" s="151"/>
      <c r="AC29" s="151"/>
      <c r="AD29" s="151"/>
      <c r="AE29" s="151"/>
      <c r="AF29" s="151"/>
      <c r="AG29" s="151"/>
      <c r="AH29" s="141"/>
      <c r="AI29" s="445">
        <v>110000</v>
      </c>
      <c r="AJ29" s="474">
        <v>205000</v>
      </c>
      <c r="AK29" s="79">
        <v>125000</v>
      </c>
      <c r="AL29" s="101">
        <v>235000</v>
      </c>
      <c r="AM29" s="425">
        <f t="shared" si="8"/>
        <v>7.0842572062084255</v>
      </c>
      <c r="AN29" s="425">
        <f t="shared" si="12"/>
        <v>7.4297872340425526</v>
      </c>
      <c r="AO29" s="495" t="s">
        <v>565</v>
      </c>
      <c r="AP29" s="492" t="s">
        <v>548</v>
      </c>
      <c r="AQ29" s="99" t="s">
        <v>566</v>
      </c>
      <c r="AR29" s="103" t="s">
        <v>529</v>
      </c>
      <c r="AS29" s="451">
        <f t="shared" si="13"/>
        <v>6.3636363636363633</v>
      </c>
      <c r="AT29" s="454">
        <f t="shared" si="14"/>
        <v>7.8048780487804876</v>
      </c>
      <c r="AU29" s="453">
        <f t="shared" si="15"/>
        <v>7.1999999999999993</v>
      </c>
      <c r="AV29" s="109">
        <f t="shared" si="16"/>
        <v>7.6595744680851059</v>
      </c>
      <c r="AW29" s="99" t="s">
        <v>544</v>
      </c>
      <c r="AX29" s="110" t="s">
        <v>522</v>
      </c>
      <c r="AY29" s="99" t="s">
        <v>546</v>
      </c>
      <c r="AZ29" s="269" t="s">
        <v>543</v>
      </c>
      <c r="BA29" s="301">
        <f t="shared" si="17"/>
        <v>58.333333333333336</v>
      </c>
      <c r="BB29" s="292">
        <f t="shared" si="17"/>
        <v>53.333333333333336</v>
      </c>
      <c r="BC29" s="301">
        <f t="shared" si="18"/>
        <v>75</v>
      </c>
      <c r="BD29" s="292">
        <f t="shared" si="18"/>
        <v>60</v>
      </c>
      <c r="BE29" s="164"/>
      <c r="BF29" s="244"/>
      <c r="BG29" s="244"/>
      <c r="BH29" s="244"/>
      <c r="BI29" s="244"/>
      <c r="BJ29" s="82" t="s">
        <v>512</v>
      </c>
      <c r="BK29" s="259" t="s">
        <v>512</v>
      </c>
      <c r="BL29" s="259" t="s">
        <v>512</v>
      </c>
      <c r="BM29" s="106" t="s">
        <v>512</v>
      </c>
      <c r="BN29" s="259" t="s">
        <v>512</v>
      </c>
      <c r="BO29" s="259" t="s">
        <v>512</v>
      </c>
    </row>
    <row r="30" spans="1:67" ht="24" x14ac:dyDescent="0.2">
      <c r="A30" s="36"/>
      <c r="B30" s="24">
        <v>431</v>
      </c>
      <c r="C30" s="170" t="s">
        <v>38</v>
      </c>
      <c r="D30" s="196" t="s">
        <v>39</v>
      </c>
      <c r="E30" s="72" t="s">
        <v>764</v>
      </c>
      <c r="F30" s="174" t="s">
        <v>656</v>
      </c>
      <c r="G30" s="226" t="s">
        <v>343</v>
      </c>
      <c r="H30" s="234" t="s">
        <v>343</v>
      </c>
      <c r="I30" s="26" t="s">
        <v>342</v>
      </c>
      <c r="J30" s="30" t="s">
        <v>344</v>
      </c>
      <c r="K30" s="237" t="s">
        <v>5</v>
      </c>
      <c r="L30" s="261" t="s">
        <v>756</v>
      </c>
      <c r="M30" s="84" t="s">
        <v>352</v>
      </c>
      <c r="N30" s="84" t="s">
        <v>352</v>
      </c>
      <c r="O30" s="276">
        <f xml:space="preserve"> (BA30 + BB30)/2</f>
        <v>55</v>
      </c>
      <c r="P30" s="276">
        <f xml:space="preserve"> (BC30 + BD30)/2</f>
        <v>73.333333333333329</v>
      </c>
      <c r="Q30" s="383" t="s">
        <v>352</v>
      </c>
      <c r="R30" s="387" t="s">
        <v>352</v>
      </c>
      <c r="S30" s="379"/>
      <c r="T30" s="87"/>
      <c r="U30" s="50"/>
      <c r="V30" s="50"/>
      <c r="W30" s="50"/>
      <c r="X30" s="50"/>
      <c r="Y30" s="50"/>
      <c r="Z30" s="143" t="s">
        <v>796</v>
      </c>
      <c r="AA30" s="50"/>
      <c r="AB30" s="50"/>
      <c r="AC30" s="50" t="s">
        <v>518</v>
      </c>
      <c r="AD30" s="143" t="s">
        <v>796</v>
      </c>
      <c r="AE30" s="50"/>
      <c r="AF30" s="50"/>
      <c r="AG30" s="143" t="s">
        <v>796</v>
      </c>
      <c r="AH30" s="144" t="s">
        <v>796</v>
      </c>
      <c r="AI30" s="472">
        <v>550</v>
      </c>
      <c r="AJ30" s="473">
        <v>900</v>
      </c>
      <c r="AK30" s="164">
        <v>1000</v>
      </c>
      <c r="AL30" s="89">
        <v>1600</v>
      </c>
      <c r="AM30" s="425">
        <f t="shared" si="8"/>
        <v>30.303030303030297</v>
      </c>
      <c r="AN30" s="425">
        <f t="shared" si="12"/>
        <v>22.5</v>
      </c>
      <c r="AO30" s="495" t="s">
        <v>576</v>
      </c>
      <c r="AP30" s="492" t="s">
        <v>521</v>
      </c>
      <c r="AQ30" s="99" t="s">
        <v>541</v>
      </c>
      <c r="AR30" s="103" t="s">
        <v>530</v>
      </c>
      <c r="AS30" s="451">
        <f t="shared" si="13"/>
        <v>27.27272727272727</v>
      </c>
      <c r="AT30" s="454">
        <f t="shared" si="14"/>
        <v>33.333333333333329</v>
      </c>
      <c r="AU30" s="453">
        <f t="shared" si="15"/>
        <v>20</v>
      </c>
      <c r="AV30" s="109">
        <f t="shared" si="16"/>
        <v>25</v>
      </c>
      <c r="AW30" s="99" t="s">
        <v>521</v>
      </c>
      <c r="AX30" s="110" t="s">
        <v>524</v>
      </c>
      <c r="AY30" s="99" t="s">
        <v>541</v>
      </c>
      <c r="AZ30" s="269" t="s">
        <v>530</v>
      </c>
      <c r="BA30" s="301">
        <f t="shared" si="17"/>
        <v>50</v>
      </c>
      <c r="BB30" s="292">
        <f t="shared" si="17"/>
        <v>60</v>
      </c>
      <c r="BC30" s="301">
        <f t="shared" si="18"/>
        <v>66.666666666666657</v>
      </c>
      <c r="BD30" s="292">
        <f t="shared" si="18"/>
        <v>80</v>
      </c>
      <c r="BE30" s="297" t="s">
        <v>642</v>
      </c>
      <c r="BF30" s="168" t="s">
        <v>511</v>
      </c>
      <c r="BG30" s="419" t="s">
        <v>511</v>
      </c>
      <c r="BH30" s="50"/>
      <c r="BI30" s="50"/>
      <c r="BJ30" s="287" t="s">
        <v>612</v>
      </c>
      <c r="BK30" s="281" t="s">
        <v>511</v>
      </c>
      <c r="BL30" s="281" t="s">
        <v>511</v>
      </c>
      <c r="BM30" s="273" t="s">
        <v>511</v>
      </c>
      <c r="BN30" s="281" t="s">
        <v>511</v>
      </c>
      <c r="BO30" s="281" t="s">
        <v>511</v>
      </c>
    </row>
    <row r="31" spans="1:67" ht="24" x14ac:dyDescent="0.2">
      <c r="A31" s="36"/>
      <c r="B31" s="24">
        <v>232</v>
      </c>
      <c r="C31" s="213" t="s">
        <v>308</v>
      </c>
      <c r="D31" s="51" t="s">
        <v>309</v>
      </c>
      <c r="E31" s="62" t="s">
        <v>764</v>
      </c>
      <c r="F31" s="54" t="s">
        <v>657</v>
      </c>
      <c r="G31" s="227" t="s">
        <v>349</v>
      </c>
      <c r="H31" s="235" t="s">
        <v>349</v>
      </c>
      <c r="I31" s="25" t="s">
        <v>342</v>
      </c>
      <c r="J31" s="28" t="s">
        <v>340</v>
      </c>
      <c r="K31" s="29" t="s">
        <v>346</v>
      </c>
      <c r="L31" s="261" t="s">
        <v>756</v>
      </c>
      <c r="M31" s="82" t="s">
        <v>641</v>
      </c>
      <c r="N31" s="82" t="s">
        <v>641</v>
      </c>
      <c r="O31" s="390" t="s">
        <v>638</v>
      </c>
      <c r="P31" s="390" t="s">
        <v>638</v>
      </c>
      <c r="Q31" s="106" t="s">
        <v>641</v>
      </c>
      <c r="R31" s="88" t="s">
        <v>641</v>
      </c>
      <c r="S31" s="379" t="s">
        <v>930</v>
      </c>
      <c r="T31" s="87"/>
      <c r="U31" s="50"/>
      <c r="V31" s="143" t="s">
        <v>796</v>
      </c>
      <c r="W31" s="143" t="s">
        <v>796</v>
      </c>
      <c r="X31" s="50"/>
      <c r="Y31" s="50"/>
      <c r="Z31" s="50"/>
      <c r="AA31" s="50"/>
      <c r="AB31" s="50"/>
      <c r="AC31" s="50"/>
      <c r="AD31" s="50"/>
      <c r="AE31" s="50"/>
      <c r="AF31" s="50"/>
      <c r="AG31" s="50"/>
      <c r="AH31" s="144" t="s">
        <v>796</v>
      </c>
      <c r="AI31" s="472">
        <v>6500</v>
      </c>
      <c r="AJ31" s="473">
        <v>7500</v>
      </c>
      <c r="AK31" s="164">
        <v>6500</v>
      </c>
      <c r="AL31" s="89">
        <v>8000</v>
      </c>
      <c r="AM31" s="425">
        <f t="shared" si="8"/>
        <v>0.11282051282051281</v>
      </c>
      <c r="AN31" s="425">
        <f t="shared" si="12"/>
        <v>0.10865384615384616</v>
      </c>
      <c r="AO31" s="495" t="s">
        <v>580</v>
      </c>
      <c r="AP31" s="492" t="s">
        <v>531</v>
      </c>
      <c r="AQ31" s="99" t="s">
        <v>580</v>
      </c>
      <c r="AR31" s="103" t="s">
        <v>531</v>
      </c>
      <c r="AS31" s="451">
        <f t="shared" si="13"/>
        <v>9.2307692307692299E-2</v>
      </c>
      <c r="AT31" s="454">
        <f t="shared" si="14"/>
        <v>0.13333333333333333</v>
      </c>
      <c r="AU31" s="453">
        <f t="shared" si="15"/>
        <v>9.2307692307692299E-2</v>
      </c>
      <c r="AV31" s="109">
        <f t="shared" si="16"/>
        <v>0.125</v>
      </c>
      <c r="AW31" s="99" t="s">
        <v>58</v>
      </c>
      <c r="AX31" s="110" t="s">
        <v>58</v>
      </c>
      <c r="AY31" s="99" t="s">
        <v>58</v>
      </c>
      <c r="AZ31" s="270" t="s">
        <v>58</v>
      </c>
      <c r="BA31" s="344" t="s">
        <v>640</v>
      </c>
      <c r="BB31" s="408" t="s">
        <v>640</v>
      </c>
      <c r="BC31" s="344" t="s">
        <v>640</v>
      </c>
      <c r="BD31" s="408" t="s">
        <v>640</v>
      </c>
      <c r="BE31" s="164"/>
      <c r="BF31" s="244"/>
      <c r="BG31" s="244"/>
      <c r="BH31" s="244"/>
      <c r="BI31" s="244"/>
      <c r="BJ31" s="287" t="s">
        <v>610</v>
      </c>
      <c r="BK31" s="259" t="s">
        <v>512</v>
      </c>
      <c r="BL31" s="259" t="s">
        <v>512</v>
      </c>
      <c r="BM31" s="273" t="s">
        <v>511</v>
      </c>
      <c r="BN31" s="259" t="s">
        <v>798</v>
      </c>
      <c r="BO31" s="281" t="s">
        <v>511</v>
      </c>
    </row>
    <row r="32" spans="1:67" ht="24" x14ac:dyDescent="0.2">
      <c r="A32" s="36"/>
      <c r="B32" s="24">
        <v>454</v>
      </c>
      <c r="C32" s="170" t="s">
        <v>286</v>
      </c>
      <c r="D32" s="199" t="s">
        <v>287</v>
      </c>
      <c r="E32" s="60" t="s">
        <v>764</v>
      </c>
      <c r="F32" s="54" t="s">
        <v>658</v>
      </c>
      <c r="G32" s="226" t="s">
        <v>343</v>
      </c>
      <c r="H32" s="234" t="s">
        <v>341</v>
      </c>
      <c r="I32" s="26" t="s">
        <v>342</v>
      </c>
      <c r="J32" s="30" t="s">
        <v>340</v>
      </c>
      <c r="K32" s="31" t="s">
        <v>346</v>
      </c>
      <c r="L32" s="261" t="s">
        <v>756</v>
      </c>
      <c r="M32" s="84" t="s">
        <v>352</v>
      </c>
      <c r="N32" s="84" t="s">
        <v>352</v>
      </c>
      <c r="O32" s="276">
        <f xml:space="preserve"> (BA32 + BB32)/2</f>
        <v>18</v>
      </c>
      <c r="P32" s="276">
        <f xml:space="preserve"> (BC32 + BD32)/2</f>
        <v>60</v>
      </c>
      <c r="Q32" s="383" t="s">
        <v>352</v>
      </c>
      <c r="R32" s="387" t="s">
        <v>352</v>
      </c>
      <c r="S32" s="379"/>
      <c r="T32" s="87"/>
      <c r="U32" s="50"/>
      <c r="V32" s="132" t="s">
        <v>518</v>
      </c>
      <c r="W32" s="50"/>
      <c r="X32" s="143" t="s">
        <v>796</v>
      </c>
      <c r="Y32" s="143" t="s">
        <v>796</v>
      </c>
      <c r="Z32" s="143" t="s">
        <v>796</v>
      </c>
      <c r="AA32" s="143" t="s">
        <v>796</v>
      </c>
      <c r="AB32" s="143" t="s">
        <v>796</v>
      </c>
      <c r="AC32" s="50" t="s">
        <v>518</v>
      </c>
      <c r="AD32" s="143" t="s">
        <v>796</v>
      </c>
      <c r="AE32" s="50"/>
      <c r="AF32" s="50"/>
      <c r="AG32" s="50"/>
      <c r="AH32" s="144" t="s">
        <v>796</v>
      </c>
      <c r="AI32" s="445">
        <v>19500</v>
      </c>
      <c r="AJ32" s="474">
        <v>35000</v>
      </c>
      <c r="AK32" s="79">
        <v>29000</v>
      </c>
      <c r="AL32" s="101">
        <v>52000</v>
      </c>
      <c r="AM32" s="425">
        <f t="shared" si="8"/>
        <v>2.4249084249084247</v>
      </c>
      <c r="AN32" s="425">
        <f t="shared" si="12"/>
        <v>5.4708222811671092</v>
      </c>
      <c r="AO32" s="495" t="s">
        <v>524</v>
      </c>
      <c r="AP32" s="492" t="s">
        <v>551</v>
      </c>
      <c r="AQ32" s="99" t="s">
        <v>598</v>
      </c>
      <c r="AR32" s="103" t="s">
        <v>532</v>
      </c>
      <c r="AS32" s="451">
        <f t="shared" si="13"/>
        <v>2.5641025641025639</v>
      </c>
      <c r="AT32" s="454">
        <f t="shared" si="14"/>
        <v>2.2857142857142856</v>
      </c>
      <c r="AU32" s="453">
        <f t="shared" si="15"/>
        <v>5.1724137931034484</v>
      </c>
      <c r="AV32" s="109">
        <f t="shared" si="16"/>
        <v>5.7692307692307692</v>
      </c>
      <c r="AW32" s="99" t="s">
        <v>559</v>
      </c>
      <c r="AX32" s="110" t="s">
        <v>545</v>
      </c>
      <c r="AY32" s="99" t="s">
        <v>559</v>
      </c>
      <c r="AZ32" s="269" t="s">
        <v>545</v>
      </c>
      <c r="BA32" s="301">
        <f>AO32/AW32 *100</f>
        <v>20</v>
      </c>
      <c r="BB32" s="292">
        <f>AP32/AX32 *100</f>
        <v>16</v>
      </c>
      <c r="BC32" s="301">
        <f>AQ32/AW32 *100</f>
        <v>60</v>
      </c>
      <c r="BD32" s="292">
        <f>AR32/AX32 *100</f>
        <v>60</v>
      </c>
      <c r="BE32" s="297" t="s">
        <v>642</v>
      </c>
      <c r="BF32" s="168" t="s">
        <v>511</v>
      </c>
      <c r="BG32" s="419" t="s">
        <v>511</v>
      </c>
      <c r="BH32" s="50"/>
      <c r="BI32" s="50"/>
      <c r="BJ32" s="287" t="s">
        <v>612</v>
      </c>
      <c r="BK32" s="259" t="s">
        <v>512</v>
      </c>
      <c r="BL32" s="281" t="s">
        <v>511</v>
      </c>
      <c r="BM32" s="273" t="s">
        <v>511</v>
      </c>
      <c r="BN32" s="281" t="s">
        <v>511</v>
      </c>
      <c r="BO32" s="281" t="s">
        <v>511</v>
      </c>
    </row>
    <row r="33" spans="1:67" x14ac:dyDescent="0.2">
      <c r="A33" s="36"/>
      <c r="B33" s="66">
        <v>233</v>
      </c>
      <c r="C33" s="214" t="s">
        <v>624</v>
      </c>
      <c r="D33" s="202" t="s">
        <v>590</v>
      </c>
      <c r="E33" s="56" t="s">
        <v>767</v>
      </c>
      <c r="F33" s="56"/>
      <c r="G33" s="222" t="s">
        <v>625</v>
      </c>
      <c r="H33" s="234"/>
      <c r="I33" s="88" t="s">
        <v>840</v>
      </c>
      <c r="J33" s="30"/>
      <c r="K33" s="49" t="s">
        <v>622</v>
      </c>
      <c r="L33" s="259" t="s">
        <v>759</v>
      </c>
      <c r="M33" s="82" t="s">
        <v>641</v>
      </c>
      <c r="N33" s="82" t="s">
        <v>641</v>
      </c>
      <c r="O33" s="259" t="s">
        <v>640</v>
      </c>
      <c r="P33" s="259" t="s">
        <v>640</v>
      </c>
      <c r="Q33" s="106" t="s">
        <v>641</v>
      </c>
      <c r="R33" s="88" t="s">
        <v>641</v>
      </c>
      <c r="S33" s="379"/>
      <c r="T33" s="322"/>
      <c r="U33" s="323"/>
      <c r="V33" s="323"/>
      <c r="W33" s="323"/>
      <c r="X33" s="324"/>
      <c r="Y33" s="324"/>
      <c r="Z33" s="324"/>
      <c r="AA33" s="324"/>
      <c r="AB33" s="324"/>
      <c r="AC33" s="323"/>
      <c r="AD33" s="324"/>
      <c r="AE33" s="323"/>
      <c r="AF33" s="323"/>
      <c r="AG33" s="323"/>
      <c r="AH33" s="325"/>
      <c r="AI33" s="475" t="s">
        <v>606</v>
      </c>
      <c r="AJ33" s="476" t="s">
        <v>632</v>
      </c>
      <c r="AK33" s="336" t="s">
        <v>606</v>
      </c>
      <c r="AL33" s="337" t="s">
        <v>520</v>
      </c>
      <c r="AM33" s="394" t="s">
        <v>619</v>
      </c>
      <c r="AN33" s="394" t="s">
        <v>619</v>
      </c>
      <c r="AO33" s="405" t="s">
        <v>836</v>
      </c>
      <c r="AP33" s="397" t="s">
        <v>836</v>
      </c>
      <c r="AQ33" s="99" t="s">
        <v>519</v>
      </c>
      <c r="AR33" s="103" t="s">
        <v>580</v>
      </c>
      <c r="AS33" s="458" t="s">
        <v>640</v>
      </c>
      <c r="AT33" s="408" t="s">
        <v>640</v>
      </c>
      <c r="AU33" s="458" t="s">
        <v>640</v>
      </c>
      <c r="AV33" s="408" t="s">
        <v>640</v>
      </c>
      <c r="AW33" s="99" t="s">
        <v>58</v>
      </c>
      <c r="AX33" s="110" t="s">
        <v>58</v>
      </c>
      <c r="AY33" s="99" t="s">
        <v>58</v>
      </c>
      <c r="AZ33" s="110" t="s">
        <v>58</v>
      </c>
      <c r="BA33" s="344" t="s">
        <v>640</v>
      </c>
      <c r="BB33" s="408" t="s">
        <v>640</v>
      </c>
      <c r="BC33" s="344" t="s">
        <v>640</v>
      </c>
      <c r="BD33" s="408" t="s">
        <v>640</v>
      </c>
      <c r="BE33" s="164"/>
      <c r="BF33" s="244"/>
      <c r="BG33" s="244"/>
      <c r="BH33" s="244"/>
      <c r="BI33" s="244"/>
      <c r="BJ33" s="82" t="s">
        <v>512</v>
      </c>
      <c r="BK33" s="259" t="s">
        <v>512</v>
      </c>
      <c r="BL33" s="259" t="s">
        <v>512</v>
      </c>
      <c r="BM33" s="106" t="s">
        <v>512</v>
      </c>
      <c r="BN33" s="259" t="s">
        <v>512</v>
      </c>
      <c r="BO33" s="259" t="s">
        <v>512</v>
      </c>
    </row>
    <row r="34" spans="1:67" ht="24" x14ac:dyDescent="0.2">
      <c r="A34" s="36"/>
      <c r="B34" s="24">
        <v>349</v>
      </c>
      <c r="C34" s="170" t="s">
        <v>316</v>
      </c>
      <c r="D34" s="199" t="s">
        <v>317</v>
      </c>
      <c r="E34" s="60" t="s">
        <v>764</v>
      </c>
      <c r="F34" s="51"/>
      <c r="G34" s="225" t="s">
        <v>618</v>
      </c>
      <c r="H34" s="234" t="s">
        <v>338</v>
      </c>
      <c r="I34" s="26" t="s">
        <v>21</v>
      </c>
      <c r="J34" s="30" t="s">
        <v>344</v>
      </c>
      <c r="K34" s="31" t="s">
        <v>5</v>
      </c>
      <c r="L34" s="500" t="s">
        <v>509</v>
      </c>
      <c r="M34" s="465" t="s">
        <v>509</v>
      </c>
      <c r="N34" s="506" t="s">
        <v>509</v>
      </c>
      <c r="O34" s="465" t="s">
        <v>509</v>
      </c>
      <c r="P34" s="465" t="s">
        <v>509</v>
      </c>
      <c r="Q34" s="467" t="s">
        <v>509</v>
      </c>
      <c r="R34" s="468" t="s">
        <v>509</v>
      </c>
      <c r="S34" s="379"/>
      <c r="T34" s="132"/>
      <c r="U34" s="132"/>
      <c r="V34" s="132" t="s">
        <v>518</v>
      </c>
      <c r="W34" s="132" t="s">
        <v>518</v>
      </c>
      <c r="X34" s="132" t="s">
        <v>518</v>
      </c>
      <c r="Y34" s="132"/>
      <c r="Z34" s="132"/>
      <c r="AA34" s="132"/>
      <c r="AB34" s="132" t="s">
        <v>518</v>
      </c>
      <c r="AC34" s="132" t="s">
        <v>518</v>
      </c>
      <c r="AD34" s="132"/>
      <c r="AE34" s="132"/>
      <c r="AF34" s="132"/>
      <c r="AG34" s="133"/>
      <c r="AH34" s="139" t="s">
        <v>518</v>
      </c>
      <c r="AI34" s="472">
        <v>0</v>
      </c>
      <c r="AJ34" s="473">
        <v>1</v>
      </c>
      <c r="AK34" s="164">
        <v>0</v>
      </c>
      <c r="AL34" s="89">
        <v>1</v>
      </c>
      <c r="AM34" s="465" t="s">
        <v>509</v>
      </c>
      <c r="AN34" s="464" t="s">
        <v>509</v>
      </c>
      <c r="AO34" s="496" t="s">
        <v>509</v>
      </c>
      <c r="AP34" s="467" t="s">
        <v>509</v>
      </c>
      <c r="AQ34" s="462" t="s">
        <v>509</v>
      </c>
      <c r="AR34" s="463" t="s">
        <v>509</v>
      </c>
      <c r="AS34" s="462" t="s">
        <v>509</v>
      </c>
      <c r="AT34" s="463" t="s">
        <v>509</v>
      </c>
      <c r="AU34" s="462" t="s">
        <v>509</v>
      </c>
      <c r="AV34" s="463" t="s">
        <v>509</v>
      </c>
      <c r="AW34" s="462" t="s">
        <v>509</v>
      </c>
      <c r="AX34" s="463" t="s">
        <v>509</v>
      </c>
      <c r="AY34" s="462" t="s">
        <v>509</v>
      </c>
      <c r="AZ34" s="463" t="s">
        <v>509</v>
      </c>
      <c r="BA34" s="462" t="s">
        <v>509</v>
      </c>
      <c r="BB34" s="463" t="s">
        <v>509</v>
      </c>
      <c r="BC34" s="462" t="s">
        <v>509</v>
      </c>
      <c r="BD34" s="463" t="s">
        <v>509</v>
      </c>
      <c r="BE34" s="164"/>
      <c r="BF34" s="244"/>
      <c r="BG34" s="244"/>
      <c r="BH34" s="244"/>
      <c r="BI34" s="244"/>
      <c r="BJ34" s="287" t="s">
        <v>613</v>
      </c>
      <c r="BK34" s="259" t="s">
        <v>512</v>
      </c>
      <c r="BL34" s="259" t="s">
        <v>512</v>
      </c>
      <c r="BM34" s="273" t="s">
        <v>511</v>
      </c>
      <c r="BN34" s="259" t="s">
        <v>512</v>
      </c>
      <c r="BO34" s="259" t="s">
        <v>512</v>
      </c>
    </row>
    <row r="35" spans="1:67" ht="12.75" x14ac:dyDescent="0.2">
      <c r="A35" s="36"/>
      <c r="B35" s="64">
        <v>535</v>
      </c>
      <c r="C35" s="212" t="s">
        <v>384</v>
      </c>
      <c r="D35" s="197" t="s">
        <v>383</v>
      </c>
      <c r="E35" s="61" t="s">
        <v>828</v>
      </c>
      <c r="F35" s="47"/>
      <c r="G35" s="222" t="s">
        <v>508</v>
      </c>
      <c r="H35" s="234"/>
      <c r="I35" s="26" t="s">
        <v>342</v>
      </c>
      <c r="J35" s="30"/>
      <c r="K35" s="35" t="s">
        <v>346</v>
      </c>
      <c r="L35" s="260" t="s">
        <v>21</v>
      </c>
      <c r="M35" s="81" t="s">
        <v>351</v>
      </c>
      <c r="N35" s="81" t="s">
        <v>351</v>
      </c>
      <c r="O35" s="276">
        <f xml:space="preserve"> (BA35 + BB35)/2</f>
        <v>83.333333333333343</v>
      </c>
      <c r="P35" s="276">
        <f xml:space="preserve"> (BC35 + BD35)/2</f>
        <v>83.333333333333343</v>
      </c>
      <c r="Q35" s="106" t="s">
        <v>641</v>
      </c>
      <c r="R35" s="88" t="s">
        <v>641</v>
      </c>
      <c r="S35" s="379"/>
      <c r="T35" s="135"/>
      <c r="U35" s="135"/>
      <c r="V35" s="135"/>
      <c r="W35" s="135"/>
      <c r="X35" s="135"/>
      <c r="Y35" s="135"/>
      <c r="Z35" s="135"/>
      <c r="AA35" s="135"/>
      <c r="AB35" s="135"/>
      <c r="AC35" s="135"/>
      <c r="AD35" s="135"/>
      <c r="AE35" s="135"/>
      <c r="AF35" s="135"/>
      <c r="AG35" s="136"/>
      <c r="AH35" s="142"/>
      <c r="AI35" s="445">
        <v>7550000</v>
      </c>
      <c r="AJ35" s="474">
        <v>9050000</v>
      </c>
      <c r="AK35" s="79">
        <v>7400000</v>
      </c>
      <c r="AL35" s="101">
        <v>8900000</v>
      </c>
      <c r="AM35" s="425">
        <f xml:space="preserve"> (AS35 + AT35)/2</f>
        <v>4.4180600782993675</v>
      </c>
      <c r="AN35" s="425">
        <f xml:space="preserve"> (AU35 + AV35)/2</f>
        <v>4.4981779532341326</v>
      </c>
      <c r="AO35" s="495" t="s">
        <v>560</v>
      </c>
      <c r="AP35" s="492" t="s">
        <v>533</v>
      </c>
      <c r="AQ35" s="99" t="s">
        <v>560</v>
      </c>
      <c r="AR35" s="103" t="s">
        <v>533</v>
      </c>
      <c r="AS35" s="451">
        <f t="shared" ref="AS35:AV37" si="19">AO35/AI35 *100</f>
        <v>3.3112582781456954</v>
      </c>
      <c r="AT35" s="454">
        <f t="shared" si="19"/>
        <v>5.5248618784530388</v>
      </c>
      <c r="AU35" s="453">
        <f t="shared" si="19"/>
        <v>3.3783783783783785</v>
      </c>
      <c r="AV35" s="109">
        <f t="shared" si="19"/>
        <v>5.6179775280898872</v>
      </c>
      <c r="AW35" s="99" t="s">
        <v>554</v>
      </c>
      <c r="AX35" s="110" t="s">
        <v>628</v>
      </c>
      <c r="AY35" s="99" t="s">
        <v>554</v>
      </c>
      <c r="AZ35" s="269" t="s">
        <v>628</v>
      </c>
      <c r="BA35" s="301">
        <f t="shared" ref="BA35:BB37" si="20">AO35/AW35 *100</f>
        <v>83.333333333333343</v>
      </c>
      <c r="BB35" s="292">
        <f t="shared" si="20"/>
        <v>83.333333333333343</v>
      </c>
      <c r="BC35" s="301">
        <f t="shared" ref="BC35:BD37" si="21">AQ35/AW35 *100</f>
        <v>83.333333333333343</v>
      </c>
      <c r="BD35" s="292">
        <f t="shared" si="21"/>
        <v>83.333333333333343</v>
      </c>
      <c r="BE35" s="164"/>
      <c r="BF35" s="244"/>
      <c r="BG35" s="244"/>
      <c r="BH35" s="244"/>
      <c r="BI35" s="244"/>
      <c r="BJ35" s="82" t="s">
        <v>512</v>
      </c>
      <c r="BK35" s="259" t="s">
        <v>512</v>
      </c>
      <c r="BL35" s="259" t="s">
        <v>512</v>
      </c>
      <c r="BM35" s="106" t="s">
        <v>512</v>
      </c>
      <c r="BN35" s="259" t="s">
        <v>512</v>
      </c>
      <c r="BO35" s="259" t="s">
        <v>512</v>
      </c>
    </row>
    <row r="36" spans="1:67" ht="12.75" x14ac:dyDescent="0.2">
      <c r="A36" s="36"/>
      <c r="B36" s="64">
        <v>415</v>
      </c>
      <c r="C36" s="212" t="s">
        <v>386</v>
      </c>
      <c r="D36" s="197" t="s">
        <v>385</v>
      </c>
      <c r="E36" s="61" t="s">
        <v>766</v>
      </c>
      <c r="F36" s="47"/>
      <c r="G36" s="222" t="s">
        <v>508</v>
      </c>
      <c r="H36" s="234"/>
      <c r="I36" s="26" t="s">
        <v>342</v>
      </c>
      <c r="J36" s="30"/>
      <c r="K36" s="35" t="s">
        <v>346</v>
      </c>
      <c r="L36" s="260" t="s">
        <v>21</v>
      </c>
      <c r="M36" s="81" t="s">
        <v>351</v>
      </c>
      <c r="N36" s="81" t="s">
        <v>351</v>
      </c>
      <c r="O36" s="276">
        <f xml:space="preserve"> (BA36 + BB36)/2</f>
        <v>233.33333333333334</v>
      </c>
      <c r="P36" s="276">
        <f xml:space="preserve"> (BC36 + BD36)/2</f>
        <v>166.66666666666669</v>
      </c>
      <c r="Q36" s="106" t="s">
        <v>641</v>
      </c>
      <c r="R36" s="88" t="s">
        <v>641</v>
      </c>
      <c r="S36" s="379"/>
      <c r="T36" s="135"/>
      <c r="U36" s="135"/>
      <c r="V36" s="135"/>
      <c r="W36" s="135"/>
      <c r="X36" s="135"/>
      <c r="Y36" s="135"/>
      <c r="Z36" s="135"/>
      <c r="AA36" s="135"/>
      <c r="AB36" s="135"/>
      <c r="AC36" s="135"/>
      <c r="AD36" s="135"/>
      <c r="AE36" s="135"/>
      <c r="AF36" s="135"/>
      <c r="AG36" s="136"/>
      <c r="AH36" s="142"/>
      <c r="AI36" s="445">
        <v>830000</v>
      </c>
      <c r="AJ36" s="474">
        <v>1100000</v>
      </c>
      <c r="AK36" s="79">
        <v>680000</v>
      </c>
      <c r="AL36" s="101">
        <v>900000</v>
      </c>
      <c r="AM36" s="425">
        <f xml:space="preserve"> (AS36 + AT36)/2</f>
        <v>5.2902519167579403</v>
      </c>
      <c r="AN36" s="425">
        <f xml:space="preserve"> (AU36 + AV36)/2</f>
        <v>4.6160130718954253</v>
      </c>
      <c r="AO36" s="495" t="s">
        <v>603</v>
      </c>
      <c r="AP36" s="492" t="s">
        <v>539</v>
      </c>
      <c r="AQ36" s="99" t="s">
        <v>547</v>
      </c>
      <c r="AR36" s="103" t="s">
        <v>534</v>
      </c>
      <c r="AS36" s="451">
        <f t="shared" si="19"/>
        <v>4.2168674698795181</v>
      </c>
      <c r="AT36" s="454">
        <f t="shared" si="19"/>
        <v>6.3636363636363633</v>
      </c>
      <c r="AU36" s="453">
        <f t="shared" si="19"/>
        <v>3.6764705882352944</v>
      </c>
      <c r="AV36" s="109">
        <f t="shared" si="19"/>
        <v>5.5555555555555554</v>
      </c>
      <c r="AW36" s="99" t="s">
        <v>599</v>
      </c>
      <c r="AX36" s="110" t="s">
        <v>522</v>
      </c>
      <c r="AY36" s="99" t="s">
        <v>544</v>
      </c>
      <c r="AZ36" s="269" t="s">
        <v>581</v>
      </c>
      <c r="BA36" s="301">
        <f t="shared" si="20"/>
        <v>233.33333333333334</v>
      </c>
      <c r="BB36" s="292">
        <f t="shared" si="20"/>
        <v>233.33333333333334</v>
      </c>
      <c r="BC36" s="301">
        <f t="shared" si="21"/>
        <v>166.66666666666669</v>
      </c>
      <c r="BD36" s="292">
        <f t="shared" si="21"/>
        <v>166.66666666666669</v>
      </c>
      <c r="BE36" s="164"/>
      <c r="BF36" s="244"/>
      <c r="BG36" s="244"/>
      <c r="BH36" s="244"/>
      <c r="BI36" s="244"/>
      <c r="BJ36" s="82" t="s">
        <v>512</v>
      </c>
      <c r="BK36" s="259" t="s">
        <v>512</v>
      </c>
      <c r="BL36" s="259" t="s">
        <v>512</v>
      </c>
      <c r="BM36" s="106" t="s">
        <v>512</v>
      </c>
      <c r="BN36" s="259" t="s">
        <v>512</v>
      </c>
      <c r="BO36" s="259" t="s">
        <v>512</v>
      </c>
    </row>
    <row r="37" spans="1:67" ht="24" x14ac:dyDescent="0.2">
      <c r="A37" s="36"/>
      <c r="B37" s="24">
        <v>523</v>
      </c>
      <c r="C37" s="170" t="s">
        <v>826</v>
      </c>
      <c r="D37" s="199" t="s">
        <v>117</v>
      </c>
      <c r="E37" s="62" t="s">
        <v>764</v>
      </c>
      <c r="F37" s="23"/>
      <c r="G37" s="223" t="s">
        <v>341</v>
      </c>
      <c r="H37" s="234" t="s">
        <v>341</v>
      </c>
      <c r="I37" s="26" t="s">
        <v>342</v>
      </c>
      <c r="J37" s="30" t="s">
        <v>340</v>
      </c>
      <c r="K37" s="31" t="s">
        <v>346</v>
      </c>
      <c r="L37" s="260" t="s">
        <v>21</v>
      </c>
      <c r="M37" s="83" t="s">
        <v>350</v>
      </c>
      <c r="N37" s="83" t="s">
        <v>350</v>
      </c>
      <c r="O37" s="276">
        <f xml:space="preserve"> (BA37 + BB37)/2</f>
        <v>129.86111111111111</v>
      </c>
      <c r="P37" s="276">
        <f xml:space="preserve"> (BC37 + BD37)/2</f>
        <v>129.86111111111111</v>
      </c>
      <c r="Q37" s="526" t="s">
        <v>350</v>
      </c>
      <c r="R37" s="527" t="s">
        <v>350</v>
      </c>
      <c r="S37" s="379"/>
      <c r="T37" s="143" t="s">
        <v>796</v>
      </c>
      <c r="U37" s="143" t="s">
        <v>796</v>
      </c>
      <c r="V37" s="138"/>
      <c r="W37" s="138"/>
      <c r="X37" s="138"/>
      <c r="Y37" s="138"/>
      <c r="Z37" s="138"/>
      <c r="AA37" s="138" t="s">
        <v>518</v>
      </c>
      <c r="AB37" s="138"/>
      <c r="AC37" s="138" t="s">
        <v>518</v>
      </c>
      <c r="AD37" s="138" t="s">
        <v>518</v>
      </c>
      <c r="AE37" s="143" t="s">
        <v>796</v>
      </c>
      <c r="AF37" s="138"/>
      <c r="AG37" s="55"/>
      <c r="AH37" s="139"/>
      <c r="AI37" s="445">
        <v>83000</v>
      </c>
      <c r="AJ37" s="474">
        <v>140000</v>
      </c>
      <c r="AK37" s="79">
        <v>80000</v>
      </c>
      <c r="AL37" s="101">
        <v>135000</v>
      </c>
      <c r="AM37" s="425">
        <f xml:space="preserve"> (AS37 + AT37)/2</f>
        <v>1.4483648881239244</v>
      </c>
      <c r="AN37" s="425">
        <f xml:space="preserve"> (AU37 + AV37)/2</f>
        <v>1.5023148148148149</v>
      </c>
      <c r="AO37" s="495" t="s">
        <v>600</v>
      </c>
      <c r="AP37" s="492" t="s">
        <v>535</v>
      </c>
      <c r="AQ37" s="99" t="s">
        <v>600</v>
      </c>
      <c r="AR37" s="103" t="s">
        <v>535</v>
      </c>
      <c r="AS37" s="451">
        <f t="shared" si="19"/>
        <v>1.3253012048192772</v>
      </c>
      <c r="AT37" s="454">
        <f t="shared" si="19"/>
        <v>1.5714285714285716</v>
      </c>
      <c r="AU37" s="453">
        <f t="shared" si="19"/>
        <v>1.375</v>
      </c>
      <c r="AV37" s="109">
        <f t="shared" si="19"/>
        <v>1.6296296296296295</v>
      </c>
      <c r="AW37" s="99" t="s">
        <v>585</v>
      </c>
      <c r="AX37" s="110" t="s">
        <v>526</v>
      </c>
      <c r="AY37" s="99" t="s">
        <v>583</v>
      </c>
      <c r="AZ37" s="269" t="s">
        <v>771</v>
      </c>
      <c r="BA37" s="301">
        <f t="shared" si="20"/>
        <v>122.22222222222223</v>
      </c>
      <c r="BB37" s="292">
        <f t="shared" si="20"/>
        <v>137.5</v>
      </c>
      <c r="BC37" s="301">
        <f t="shared" si="21"/>
        <v>122.22222222222223</v>
      </c>
      <c r="BD37" s="292">
        <f t="shared" si="21"/>
        <v>137.5</v>
      </c>
      <c r="BE37" s="164"/>
      <c r="BF37" s="244"/>
      <c r="BG37" s="244"/>
      <c r="BH37" s="244"/>
      <c r="BI37" s="244"/>
      <c r="BJ37" s="82" t="s">
        <v>512</v>
      </c>
      <c r="BK37" s="259" t="s">
        <v>512</v>
      </c>
      <c r="BL37" s="259" t="s">
        <v>512</v>
      </c>
      <c r="BM37" s="273" t="s">
        <v>511</v>
      </c>
      <c r="BN37" s="259" t="s">
        <v>798</v>
      </c>
      <c r="BO37" s="259" t="s">
        <v>512</v>
      </c>
    </row>
    <row r="38" spans="1:67" ht="24" x14ac:dyDescent="0.2">
      <c r="A38" s="36"/>
      <c r="B38" s="24">
        <v>337</v>
      </c>
      <c r="C38" s="170" t="s">
        <v>157</v>
      </c>
      <c r="D38" s="199" t="s">
        <v>158</v>
      </c>
      <c r="E38" s="60" t="s">
        <v>764</v>
      </c>
      <c r="F38" s="51"/>
      <c r="G38" s="225" t="s">
        <v>618</v>
      </c>
      <c r="H38" s="234" t="s">
        <v>338</v>
      </c>
      <c r="I38" s="26" t="s">
        <v>21</v>
      </c>
      <c r="J38" s="30" t="s">
        <v>344</v>
      </c>
      <c r="K38" s="31" t="s">
        <v>5</v>
      </c>
      <c r="L38" s="500" t="s">
        <v>509</v>
      </c>
      <c r="M38" s="465" t="s">
        <v>509</v>
      </c>
      <c r="N38" s="506" t="s">
        <v>509</v>
      </c>
      <c r="O38" s="465" t="s">
        <v>509</v>
      </c>
      <c r="P38" s="465" t="s">
        <v>509</v>
      </c>
      <c r="Q38" s="467" t="s">
        <v>509</v>
      </c>
      <c r="R38" s="468" t="s">
        <v>509</v>
      </c>
      <c r="S38" s="379"/>
      <c r="T38" s="138"/>
      <c r="U38" s="138"/>
      <c r="V38" s="138"/>
      <c r="W38" s="138" t="s">
        <v>518</v>
      </c>
      <c r="X38" s="138" t="s">
        <v>518</v>
      </c>
      <c r="Y38" s="138"/>
      <c r="Z38" s="138"/>
      <c r="AA38" s="138" t="s">
        <v>518</v>
      </c>
      <c r="AB38" s="138" t="s">
        <v>518</v>
      </c>
      <c r="AC38" s="138"/>
      <c r="AD38" s="138"/>
      <c r="AE38" s="138"/>
      <c r="AF38" s="138"/>
      <c r="AG38" s="55"/>
      <c r="AH38" s="139"/>
      <c r="AI38" s="488"/>
      <c r="AJ38" s="489"/>
      <c r="AK38" s="335" t="s">
        <v>834</v>
      </c>
      <c r="AL38" s="367" t="s">
        <v>834</v>
      </c>
      <c r="AM38" s="465" t="s">
        <v>509</v>
      </c>
      <c r="AN38" s="464" t="s">
        <v>509</v>
      </c>
      <c r="AO38" s="496" t="s">
        <v>509</v>
      </c>
      <c r="AP38" s="467" t="s">
        <v>509</v>
      </c>
      <c r="AQ38" s="462" t="s">
        <v>509</v>
      </c>
      <c r="AR38" s="463" t="s">
        <v>509</v>
      </c>
      <c r="AS38" s="462" t="s">
        <v>509</v>
      </c>
      <c r="AT38" s="463" t="s">
        <v>509</v>
      </c>
      <c r="AU38" s="462" t="s">
        <v>509</v>
      </c>
      <c r="AV38" s="463" t="s">
        <v>509</v>
      </c>
      <c r="AW38" s="462" t="s">
        <v>509</v>
      </c>
      <c r="AX38" s="463" t="s">
        <v>509</v>
      </c>
      <c r="AY38" s="462" t="s">
        <v>509</v>
      </c>
      <c r="AZ38" s="463" t="s">
        <v>509</v>
      </c>
      <c r="BA38" s="462" t="s">
        <v>509</v>
      </c>
      <c r="BB38" s="463" t="s">
        <v>509</v>
      </c>
      <c r="BC38" s="462" t="s">
        <v>509</v>
      </c>
      <c r="BD38" s="463" t="s">
        <v>509</v>
      </c>
      <c r="BE38" s="164"/>
      <c r="BF38" s="244"/>
      <c r="BG38" s="244"/>
      <c r="BH38" s="244"/>
      <c r="BI38" s="244"/>
      <c r="BJ38" s="82" t="s">
        <v>512</v>
      </c>
      <c r="BK38" s="259" t="s">
        <v>512</v>
      </c>
      <c r="BL38" s="259" t="s">
        <v>512</v>
      </c>
      <c r="BM38" s="273" t="s">
        <v>511</v>
      </c>
      <c r="BN38" s="259" t="s">
        <v>512</v>
      </c>
      <c r="BO38" s="259" t="s">
        <v>512</v>
      </c>
    </row>
    <row r="39" spans="1:67" ht="12.75" x14ac:dyDescent="0.2">
      <c r="A39" s="36"/>
      <c r="B39" s="64">
        <v>482</v>
      </c>
      <c r="C39" s="212" t="s">
        <v>388</v>
      </c>
      <c r="D39" s="197" t="s">
        <v>387</v>
      </c>
      <c r="E39" s="61" t="s">
        <v>766</v>
      </c>
      <c r="F39" s="47"/>
      <c r="G39" s="222" t="s">
        <v>345</v>
      </c>
      <c r="H39" s="234" t="s">
        <v>345</v>
      </c>
      <c r="I39" s="26" t="s">
        <v>342</v>
      </c>
      <c r="J39" s="30"/>
      <c r="K39" s="35" t="s">
        <v>346</v>
      </c>
      <c r="L39" s="260" t="s">
        <v>21</v>
      </c>
      <c r="M39" s="81" t="s">
        <v>351</v>
      </c>
      <c r="N39" s="81" t="s">
        <v>351</v>
      </c>
      <c r="O39" s="276">
        <f xml:space="preserve"> (BA39 + BB39)/2</f>
        <v>75</v>
      </c>
      <c r="P39" s="276">
        <f xml:space="preserve"> (BC39 + BD39)/2</f>
        <v>75</v>
      </c>
      <c r="Q39" s="389" t="s">
        <v>351</v>
      </c>
      <c r="R39" s="386" t="s">
        <v>351</v>
      </c>
      <c r="S39" s="515"/>
      <c r="T39" s="140"/>
      <c r="U39" s="140"/>
      <c r="V39" s="140"/>
      <c r="W39" s="140"/>
      <c r="X39" s="140"/>
      <c r="Y39" s="140"/>
      <c r="Z39" s="140"/>
      <c r="AA39" s="140"/>
      <c r="AB39" s="140"/>
      <c r="AC39" s="140"/>
      <c r="AD39" s="140"/>
      <c r="AE39" s="140"/>
      <c r="AF39" s="140"/>
      <c r="AG39" s="141"/>
      <c r="AH39" s="142"/>
      <c r="AI39" s="445">
        <v>600000</v>
      </c>
      <c r="AJ39" s="474">
        <v>950000</v>
      </c>
      <c r="AK39" s="79">
        <v>500000</v>
      </c>
      <c r="AL39" s="101">
        <v>790000</v>
      </c>
      <c r="AM39" s="425">
        <f xml:space="preserve"> (AS39 + AT39)/2</f>
        <v>2.8289473684210527</v>
      </c>
      <c r="AN39" s="425">
        <f xml:space="preserve"> (AU39 + AV39)/2</f>
        <v>3.3987341772151902</v>
      </c>
      <c r="AO39" s="495" t="s">
        <v>599</v>
      </c>
      <c r="AP39" s="492" t="s">
        <v>522</v>
      </c>
      <c r="AQ39" s="99" t="s">
        <v>599</v>
      </c>
      <c r="AR39" s="103" t="s">
        <v>522</v>
      </c>
      <c r="AS39" s="451">
        <f t="shared" ref="AS39:AV40" si="22">AO39/AI39 *100</f>
        <v>2.5</v>
      </c>
      <c r="AT39" s="454">
        <f t="shared" si="22"/>
        <v>3.1578947368421053</v>
      </c>
      <c r="AU39" s="453">
        <f t="shared" si="22"/>
        <v>3</v>
      </c>
      <c r="AV39" s="109">
        <f t="shared" si="22"/>
        <v>3.79746835443038</v>
      </c>
      <c r="AW39" s="99" t="s">
        <v>543</v>
      </c>
      <c r="AX39" s="110" t="s">
        <v>552</v>
      </c>
      <c r="AY39" s="99" t="s">
        <v>543</v>
      </c>
      <c r="AZ39" s="269" t="s">
        <v>552</v>
      </c>
      <c r="BA39" s="301">
        <f>AO39/AW39 *100</f>
        <v>75</v>
      </c>
      <c r="BB39" s="292">
        <f>AP39/AX39 *100</f>
        <v>75</v>
      </c>
      <c r="BC39" s="301">
        <f>AQ39/AW39 *100</f>
        <v>75</v>
      </c>
      <c r="BD39" s="292">
        <f>AR39/AX39 *100</f>
        <v>75</v>
      </c>
      <c r="BE39" s="164"/>
      <c r="BF39" s="244"/>
      <c r="BG39" s="244"/>
      <c r="BH39" s="244"/>
      <c r="BI39" s="244"/>
      <c r="BJ39" s="82" t="s">
        <v>512</v>
      </c>
      <c r="BK39" s="259" t="s">
        <v>512</v>
      </c>
      <c r="BL39" s="259" t="s">
        <v>512</v>
      </c>
      <c r="BM39" s="106" t="s">
        <v>512</v>
      </c>
      <c r="BN39" s="259" t="s">
        <v>512</v>
      </c>
      <c r="BO39" s="259" t="s">
        <v>512</v>
      </c>
    </row>
    <row r="40" spans="1:67" ht="24" x14ac:dyDescent="0.2">
      <c r="A40" s="36"/>
      <c r="B40" s="24">
        <v>476</v>
      </c>
      <c r="C40" s="170" t="s">
        <v>8</v>
      </c>
      <c r="D40" s="199" t="s">
        <v>9</v>
      </c>
      <c r="E40" s="62" t="s">
        <v>764</v>
      </c>
      <c r="F40" s="54" t="s">
        <v>659</v>
      </c>
      <c r="G40" s="222" t="s">
        <v>508</v>
      </c>
      <c r="H40" s="234" t="s">
        <v>341</v>
      </c>
      <c r="I40" s="26" t="s">
        <v>342</v>
      </c>
      <c r="J40" s="30" t="s">
        <v>340</v>
      </c>
      <c r="K40" s="31" t="s">
        <v>5</v>
      </c>
      <c r="L40" s="260" t="s">
        <v>21</v>
      </c>
      <c r="M40" s="81" t="s">
        <v>351</v>
      </c>
      <c r="N40" s="81" t="s">
        <v>351</v>
      </c>
      <c r="O40" s="276">
        <f xml:space="preserve"> (BA40 + BB40)/2</f>
        <v>350</v>
      </c>
      <c r="P40" s="276">
        <f xml:space="preserve"> (BC40 + BD40)/2</f>
        <v>233.33333333333331</v>
      </c>
      <c r="Q40" s="106" t="s">
        <v>641</v>
      </c>
      <c r="R40" s="88" t="s">
        <v>641</v>
      </c>
      <c r="S40" s="379"/>
      <c r="T40" s="138"/>
      <c r="U40" s="138"/>
      <c r="V40" s="143" t="s">
        <v>796</v>
      </c>
      <c r="W40" s="143" t="s">
        <v>796</v>
      </c>
      <c r="X40" s="138" t="s">
        <v>518</v>
      </c>
      <c r="Y40" s="138"/>
      <c r="Z40" s="138"/>
      <c r="AA40" s="138"/>
      <c r="AB40" s="138"/>
      <c r="AC40" s="138"/>
      <c r="AD40" s="138"/>
      <c r="AE40" s="138"/>
      <c r="AF40" s="138"/>
      <c r="AG40" s="55"/>
      <c r="AH40" s="144" t="s">
        <v>796</v>
      </c>
      <c r="AI40" s="445">
        <v>18500</v>
      </c>
      <c r="AJ40" s="474">
        <v>29000</v>
      </c>
      <c r="AK40" s="79">
        <v>11000</v>
      </c>
      <c r="AL40" s="101">
        <v>17500</v>
      </c>
      <c r="AM40" s="425">
        <f xml:space="preserve"> (AS40 + AT40)/2</f>
        <v>11.071761416589002</v>
      </c>
      <c r="AN40" s="427">
        <f xml:space="preserve"> (AU40 + AV40)/2</f>
        <v>12.311688311688311</v>
      </c>
      <c r="AO40" s="495" t="s">
        <v>561</v>
      </c>
      <c r="AP40" s="492" t="s">
        <v>870</v>
      </c>
      <c r="AQ40" s="99" t="s">
        <v>553</v>
      </c>
      <c r="AR40" s="103" t="s">
        <v>536</v>
      </c>
      <c r="AS40" s="451">
        <f t="shared" si="22"/>
        <v>9.7297297297297298</v>
      </c>
      <c r="AT40" s="454">
        <f t="shared" si="22"/>
        <v>12.413793103448276</v>
      </c>
      <c r="AU40" s="453">
        <f t="shared" si="22"/>
        <v>10.909090909090908</v>
      </c>
      <c r="AV40" s="109">
        <f t="shared" si="22"/>
        <v>13.714285714285715</v>
      </c>
      <c r="AW40" s="99" t="s">
        <v>549</v>
      </c>
      <c r="AX40" s="110" t="s">
        <v>585</v>
      </c>
      <c r="AY40" s="99" t="s">
        <v>596</v>
      </c>
      <c r="AZ40" s="269" t="s">
        <v>593</v>
      </c>
      <c r="BA40" s="301">
        <f>AO40/AW40 *100</f>
        <v>300</v>
      </c>
      <c r="BB40" s="292">
        <f>AP40/AX40 *100</f>
        <v>400</v>
      </c>
      <c r="BC40" s="301">
        <f>AQ40/AW40 *100</f>
        <v>200</v>
      </c>
      <c r="BD40" s="292">
        <f>AR40/AX40 *100</f>
        <v>266.66666666666663</v>
      </c>
      <c r="BE40" s="164"/>
      <c r="BF40" s="244"/>
      <c r="BG40" s="244"/>
      <c r="BH40" s="244"/>
      <c r="BI40" s="244"/>
      <c r="BJ40" s="82" t="s">
        <v>512</v>
      </c>
      <c r="BK40" s="259" t="s">
        <v>512</v>
      </c>
      <c r="BL40" s="259" t="s">
        <v>512</v>
      </c>
      <c r="BM40" s="273" t="s">
        <v>511</v>
      </c>
      <c r="BN40" s="259" t="s">
        <v>798</v>
      </c>
      <c r="BO40" s="281" t="s">
        <v>511</v>
      </c>
    </row>
    <row r="41" spans="1:67" ht="24" x14ac:dyDescent="0.2">
      <c r="A41" s="36"/>
      <c r="B41" s="24">
        <v>344</v>
      </c>
      <c r="C41" s="170" t="s">
        <v>314</v>
      </c>
      <c r="D41" s="199" t="s">
        <v>315</v>
      </c>
      <c r="E41" s="60" t="s">
        <v>764</v>
      </c>
      <c r="F41" s="51"/>
      <c r="G41" s="225" t="s">
        <v>618</v>
      </c>
      <c r="H41" s="234" t="s">
        <v>338</v>
      </c>
      <c r="I41" s="26" t="s">
        <v>21</v>
      </c>
      <c r="J41" s="30" t="s">
        <v>340</v>
      </c>
      <c r="K41" s="31" t="s">
        <v>346</v>
      </c>
      <c r="L41" s="500" t="s">
        <v>509</v>
      </c>
      <c r="M41" s="465" t="s">
        <v>509</v>
      </c>
      <c r="N41" s="506" t="s">
        <v>509</v>
      </c>
      <c r="O41" s="465" t="s">
        <v>509</v>
      </c>
      <c r="P41" s="465" t="s">
        <v>509</v>
      </c>
      <c r="Q41" s="467" t="s">
        <v>509</v>
      </c>
      <c r="R41" s="468" t="s">
        <v>509</v>
      </c>
      <c r="S41" s="379"/>
      <c r="T41" s="138"/>
      <c r="U41" s="138"/>
      <c r="V41" s="138" t="s">
        <v>518</v>
      </c>
      <c r="W41" s="138" t="s">
        <v>518</v>
      </c>
      <c r="X41" s="138" t="s">
        <v>518</v>
      </c>
      <c r="Y41" s="138"/>
      <c r="Z41" s="138"/>
      <c r="AA41" s="138"/>
      <c r="AB41" s="138" t="s">
        <v>518</v>
      </c>
      <c r="AC41" s="138"/>
      <c r="AD41" s="138"/>
      <c r="AE41" s="138"/>
      <c r="AF41" s="138"/>
      <c r="AG41" s="55"/>
      <c r="AH41" s="139" t="s">
        <v>518</v>
      </c>
      <c r="AI41" s="477"/>
      <c r="AJ41" s="478"/>
      <c r="AK41" s="365" t="s">
        <v>618</v>
      </c>
      <c r="AL41" s="366" t="s">
        <v>618</v>
      </c>
      <c r="AM41" s="465" t="s">
        <v>509</v>
      </c>
      <c r="AN41" s="464" t="s">
        <v>509</v>
      </c>
      <c r="AO41" s="496" t="s">
        <v>509</v>
      </c>
      <c r="AP41" s="467" t="s">
        <v>509</v>
      </c>
      <c r="AQ41" s="462" t="s">
        <v>509</v>
      </c>
      <c r="AR41" s="463" t="s">
        <v>509</v>
      </c>
      <c r="AS41" s="462" t="s">
        <v>509</v>
      </c>
      <c r="AT41" s="463" t="s">
        <v>509</v>
      </c>
      <c r="AU41" s="462" t="s">
        <v>509</v>
      </c>
      <c r="AV41" s="463" t="s">
        <v>509</v>
      </c>
      <c r="AW41" s="462" t="s">
        <v>509</v>
      </c>
      <c r="AX41" s="463" t="s">
        <v>509</v>
      </c>
      <c r="AY41" s="462" t="s">
        <v>509</v>
      </c>
      <c r="AZ41" s="463" t="s">
        <v>509</v>
      </c>
      <c r="BA41" s="462" t="s">
        <v>509</v>
      </c>
      <c r="BB41" s="463" t="s">
        <v>509</v>
      </c>
      <c r="BC41" s="462" t="s">
        <v>509</v>
      </c>
      <c r="BD41" s="463" t="s">
        <v>509</v>
      </c>
      <c r="BE41" s="164"/>
      <c r="BF41" s="244"/>
      <c r="BG41" s="244"/>
      <c r="BH41" s="244"/>
      <c r="BI41" s="244"/>
      <c r="BJ41" s="82" t="s">
        <v>512</v>
      </c>
      <c r="BK41" s="259" t="s">
        <v>512</v>
      </c>
      <c r="BL41" s="259" t="s">
        <v>512</v>
      </c>
      <c r="BM41" s="273" t="s">
        <v>511</v>
      </c>
      <c r="BN41" s="259" t="s">
        <v>512</v>
      </c>
      <c r="BO41" s="259" t="s">
        <v>512</v>
      </c>
    </row>
    <row r="42" spans="1:67" ht="12.75" x14ac:dyDescent="0.2">
      <c r="A42" s="36"/>
      <c r="B42" s="64">
        <v>518</v>
      </c>
      <c r="C42" s="212" t="s">
        <v>390</v>
      </c>
      <c r="D42" s="197" t="s">
        <v>389</v>
      </c>
      <c r="E42" s="61" t="s">
        <v>766</v>
      </c>
      <c r="F42" s="47"/>
      <c r="G42" s="222" t="s">
        <v>508</v>
      </c>
      <c r="H42" s="234"/>
      <c r="I42" s="26" t="s">
        <v>342</v>
      </c>
      <c r="J42" s="30"/>
      <c r="K42" s="35" t="s">
        <v>346</v>
      </c>
      <c r="L42" s="258" t="s">
        <v>811</v>
      </c>
      <c r="M42" s="81" t="s">
        <v>351</v>
      </c>
      <c r="N42" s="81" t="s">
        <v>351</v>
      </c>
      <c r="O42" s="276">
        <f xml:space="preserve"> (BA42 + BB42)/2</f>
        <v>150</v>
      </c>
      <c r="P42" s="276">
        <f xml:space="preserve"> (BC42 + BD42)/2</f>
        <v>150</v>
      </c>
      <c r="Q42" s="106" t="s">
        <v>641</v>
      </c>
      <c r="R42" s="88" t="s">
        <v>641</v>
      </c>
      <c r="S42" s="379"/>
      <c r="T42" s="140"/>
      <c r="U42" s="140"/>
      <c r="V42" s="140"/>
      <c r="W42" s="140"/>
      <c r="X42" s="140"/>
      <c r="Y42" s="140"/>
      <c r="Z42" s="140"/>
      <c r="AA42" s="140"/>
      <c r="AB42" s="140"/>
      <c r="AC42" s="140"/>
      <c r="AD42" s="140"/>
      <c r="AE42" s="140"/>
      <c r="AF42" s="140"/>
      <c r="AG42" s="141"/>
      <c r="AH42" s="142"/>
      <c r="AI42" s="445">
        <v>510000</v>
      </c>
      <c r="AJ42" s="474">
        <v>690000</v>
      </c>
      <c r="AK42" s="79">
        <v>495000</v>
      </c>
      <c r="AL42" s="101">
        <v>670000</v>
      </c>
      <c r="AM42" s="425">
        <f xml:space="preserve"> (AS42 + AT42)/2</f>
        <v>3.6445012787723785</v>
      </c>
      <c r="AN42" s="425">
        <f xml:space="preserve"> (AU42 + AV42)/2</f>
        <v>3.7539574853007687</v>
      </c>
      <c r="AO42" s="495" t="s">
        <v>599</v>
      </c>
      <c r="AP42" s="492" t="s">
        <v>522</v>
      </c>
      <c r="AQ42" s="99" t="s">
        <v>599</v>
      </c>
      <c r="AR42" s="103" t="s">
        <v>522</v>
      </c>
      <c r="AS42" s="451">
        <f>AO42/AI42 *100</f>
        <v>2.9411764705882351</v>
      </c>
      <c r="AT42" s="454">
        <f>AP42/AJ42 *100</f>
        <v>4.3478260869565215</v>
      </c>
      <c r="AU42" s="453">
        <f>AQ42/AK42 *100</f>
        <v>3.0303030303030303</v>
      </c>
      <c r="AV42" s="109">
        <f>AR42/AL42 *100</f>
        <v>4.4776119402985071</v>
      </c>
      <c r="AW42" s="99" t="s">
        <v>570</v>
      </c>
      <c r="AX42" s="110" t="s">
        <v>543</v>
      </c>
      <c r="AY42" s="99" t="s">
        <v>566</v>
      </c>
      <c r="AZ42" s="269" t="s">
        <v>529</v>
      </c>
      <c r="BA42" s="301">
        <f>AO42/AW42 *100</f>
        <v>150</v>
      </c>
      <c r="BB42" s="292">
        <f>AP42/AX42 *100</f>
        <v>150</v>
      </c>
      <c r="BC42" s="301">
        <f>AQ42/AW42 *100</f>
        <v>150</v>
      </c>
      <c r="BD42" s="292">
        <f>AR42/AX42 *100</f>
        <v>150</v>
      </c>
      <c r="BE42" s="164"/>
      <c r="BF42" s="244"/>
      <c r="BG42" s="244"/>
      <c r="BH42" s="244"/>
      <c r="BI42" s="244"/>
      <c r="BJ42" s="82" t="s">
        <v>512</v>
      </c>
      <c r="BK42" s="259" t="s">
        <v>512</v>
      </c>
      <c r="BL42" s="259" t="s">
        <v>512</v>
      </c>
      <c r="BM42" s="106" t="s">
        <v>512</v>
      </c>
      <c r="BN42" s="259" t="s">
        <v>512</v>
      </c>
      <c r="BO42" s="259" t="s">
        <v>512</v>
      </c>
    </row>
    <row r="43" spans="1:67" ht="24" x14ac:dyDescent="0.2">
      <c r="A43" s="36"/>
      <c r="B43" s="24">
        <v>247</v>
      </c>
      <c r="C43" s="170" t="s">
        <v>292</v>
      </c>
      <c r="D43" s="199" t="s">
        <v>293</v>
      </c>
      <c r="E43" s="71" t="s">
        <v>764</v>
      </c>
      <c r="F43" s="51"/>
      <c r="G43" s="225" t="s">
        <v>618</v>
      </c>
      <c r="H43" s="234" t="s">
        <v>338</v>
      </c>
      <c r="I43" s="26" t="s">
        <v>21</v>
      </c>
      <c r="J43" s="30" t="s">
        <v>340</v>
      </c>
      <c r="K43" s="31" t="s">
        <v>346</v>
      </c>
      <c r="L43" s="500" t="s">
        <v>509</v>
      </c>
      <c r="M43" s="465" t="s">
        <v>509</v>
      </c>
      <c r="N43" s="506" t="s">
        <v>509</v>
      </c>
      <c r="O43" s="465" t="s">
        <v>509</v>
      </c>
      <c r="P43" s="465" t="s">
        <v>509</v>
      </c>
      <c r="Q43" s="467" t="s">
        <v>509</v>
      </c>
      <c r="R43" s="468" t="s">
        <v>509</v>
      </c>
      <c r="S43" s="379"/>
      <c r="T43" s="138"/>
      <c r="U43" s="138"/>
      <c r="V43" s="138" t="s">
        <v>518</v>
      </c>
      <c r="W43" s="138" t="s">
        <v>518</v>
      </c>
      <c r="X43" s="138"/>
      <c r="Y43" s="138"/>
      <c r="Z43" s="138"/>
      <c r="AA43" s="138"/>
      <c r="AB43" s="138"/>
      <c r="AC43" s="138"/>
      <c r="AD43" s="138"/>
      <c r="AE43" s="138"/>
      <c r="AF43" s="138"/>
      <c r="AG43" s="55"/>
      <c r="AH43" s="139" t="s">
        <v>518</v>
      </c>
      <c r="AI43" s="472">
        <v>1500</v>
      </c>
      <c r="AJ43" s="473">
        <v>1500</v>
      </c>
      <c r="AK43" s="164">
        <v>1000</v>
      </c>
      <c r="AL43" s="89">
        <v>1400</v>
      </c>
      <c r="AM43" s="465" t="s">
        <v>509</v>
      </c>
      <c r="AN43" s="464" t="s">
        <v>509</v>
      </c>
      <c r="AO43" s="496" t="s">
        <v>509</v>
      </c>
      <c r="AP43" s="467" t="s">
        <v>509</v>
      </c>
      <c r="AQ43" s="464" t="s">
        <v>509</v>
      </c>
      <c r="AR43" s="464" t="s">
        <v>509</v>
      </c>
      <c r="AS43" s="462" t="s">
        <v>509</v>
      </c>
      <c r="AT43" s="463" t="s">
        <v>509</v>
      </c>
      <c r="AU43" s="462" t="s">
        <v>509</v>
      </c>
      <c r="AV43" s="463" t="s">
        <v>509</v>
      </c>
      <c r="AW43" s="462" t="s">
        <v>509</v>
      </c>
      <c r="AX43" s="463" t="s">
        <v>509</v>
      </c>
      <c r="AY43" s="462" t="s">
        <v>509</v>
      </c>
      <c r="AZ43" s="463" t="s">
        <v>509</v>
      </c>
      <c r="BA43" s="462" t="s">
        <v>509</v>
      </c>
      <c r="BB43" s="463" t="s">
        <v>509</v>
      </c>
      <c r="BC43" s="462" t="s">
        <v>509</v>
      </c>
      <c r="BD43" s="463" t="s">
        <v>509</v>
      </c>
      <c r="BE43" s="164"/>
      <c r="BF43" s="244"/>
      <c r="BG43" s="244"/>
      <c r="BH43" s="244"/>
      <c r="BI43" s="244"/>
      <c r="BJ43" s="82" t="s">
        <v>512</v>
      </c>
      <c r="BK43" s="259" t="s">
        <v>512</v>
      </c>
      <c r="BL43" s="259" t="s">
        <v>512</v>
      </c>
      <c r="BM43" s="273" t="s">
        <v>511</v>
      </c>
      <c r="BN43" s="259" t="s">
        <v>512</v>
      </c>
      <c r="BO43" s="259" t="s">
        <v>512</v>
      </c>
    </row>
    <row r="44" spans="1:67" ht="24" x14ac:dyDescent="0.2">
      <c r="A44" s="36"/>
      <c r="B44" s="24">
        <v>250</v>
      </c>
      <c r="C44" s="170" t="s">
        <v>111</v>
      </c>
      <c r="D44" s="198" t="s">
        <v>112</v>
      </c>
      <c r="E44" s="177" t="s">
        <v>764</v>
      </c>
      <c r="F44" s="51"/>
      <c r="G44" s="225" t="s">
        <v>618</v>
      </c>
      <c r="H44" s="234" t="s">
        <v>338</v>
      </c>
      <c r="I44" s="26" t="s">
        <v>21</v>
      </c>
      <c r="J44" s="30" t="s">
        <v>340</v>
      </c>
      <c r="K44" s="185" t="s">
        <v>346</v>
      </c>
      <c r="L44" s="500" t="s">
        <v>509</v>
      </c>
      <c r="M44" s="465" t="s">
        <v>509</v>
      </c>
      <c r="N44" s="506" t="s">
        <v>509</v>
      </c>
      <c r="O44" s="465" t="s">
        <v>509</v>
      </c>
      <c r="P44" s="465" t="s">
        <v>509</v>
      </c>
      <c r="Q44" s="467" t="s">
        <v>509</v>
      </c>
      <c r="R44" s="468" t="s">
        <v>509</v>
      </c>
      <c r="S44" s="379"/>
      <c r="T44" s="138"/>
      <c r="U44" s="138"/>
      <c r="V44" s="138" t="s">
        <v>518</v>
      </c>
      <c r="W44" s="138" t="s">
        <v>518</v>
      </c>
      <c r="X44" s="138"/>
      <c r="Y44" s="138"/>
      <c r="Z44" s="138"/>
      <c r="AA44" s="138"/>
      <c r="AB44" s="138"/>
      <c r="AC44" s="138"/>
      <c r="AD44" s="138"/>
      <c r="AE44" s="138"/>
      <c r="AF44" s="138"/>
      <c r="AG44" s="55"/>
      <c r="AH44" s="139" t="s">
        <v>518</v>
      </c>
      <c r="AI44" s="365" t="s">
        <v>618</v>
      </c>
      <c r="AJ44" s="366" t="s">
        <v>618</v>
      </c>
      <c r="AK44" s="365" t="s">
        <v>618</v>
      </c>
      <c r="AL44" s="366" t="s">
        <v>618</v>
      </c>
      <c r="AM44" s="465" t="s">
        <v>509</v>
      </c>
      <c r="AN44" s="464" t="s">
        <v>509</v>
      </c>
      <c r="AO44" s="496" t="s">
        <v>509</v>
      </c>
      <c r="AP44" s="467" t="s">
        <v>509</v>
      </c>
      <c r="AQ44" s="464" t="s">
        <v>509</v>
      </c>
      <c r="AR44" s="464" t="s">
        <v>509</v>
      </c>
      <c r="AS44" s="462" t="s">
        <v>509</v>
      </c>
      <c r="AT44" s="463" t="s">
        <v>509</v>
      </c>
      <c r="AU44" s="462" t="s">
        <v>509</v>
      </c>
      <c r="AV44" s="463" t="s">
        <v>509</v>
      </c>
      <c r="AW44" s="462" t="s">
        <v>509</v>
      </c>
      <c r="AX44" s="463" t="s">
        <v>509</v>
      </c>
      <c r="AY44" s="462" t="s">
        <v>509</v>
      </c>
      <c r="AZ44" s="463" t="s">
        <v>509</v>
      </c>
      <c r="BA44" s="462" t="s">
        <v>509</v>
      </c>
      <c r="BB44" s="463" t="s">
        <v>509</v>
      </c>
      <c r="BC44" s="462" t="s">
        <v>509</v>
      </c>
      <c r="BD44" s="463" t="s">
        <v>509</v>
      </c>
      <c r="BE44" s="164"/>
      <c r="BF44" s="244"/>
      <c r="BG44" s="244"/>
      <c r="BH44" s="244"/>
      <c r="BI44" s="244"/>
      <c r="BJ44" s="287" t="s">
        <v>610</v>
      </c>
      <c r="BK44" s="259" t="s">
        <v>512</v>
      </c>
      <c r="BL44" s="259" t="s">
        <v>512</v>
      </c>
      <c r="BM44" s="273" t="s">
        <v>511</v>
      </c>
      <c r="BN44" s="259" t="s">
        <v>512</v>
      </c>
      <c r="BO44" s="259" t="s">
        <v>512</v>
      </c>
    </row>
    <row r="45" spans="1:67" ht="24" x14ac:dyDescent="0.2">
      <c r="A45" s="36"/>
      <c r="B45" s="24">
        <v>407</v>
      </c>
      <c r="C45" s="170" t="s">
        <v>17</v>
      </c>
      <c r="D45" s="196" t="s">
        <v>18</v>
      </c>
      <c r="E45" s="72" t="s">
        <v>764</v>
      </c>
      <c r="F45" s="174" t="s">
        <v>660</v>
      </c>
      <c r="G45" s="223" t="s">
        <v>341</v>
      </c>
      <c r="H45" s="234" t="s">
        <v>341</v>
      </c>
      <c r="I45" s="26" t="s">
        <v>339</v>
      </c>
      <c r="J45" s="30" t="s">
        <v>344</v>
      </c>
      <c r="K45" s="237" t="s">
        <v>5</v>
      </c>
      <c r="L45" s="260" t="s">
        <v>21</v>
      </c>
      <c r="M45" s="85" t="s">
        <v>350</v>
      </c>
      <c r="N45" s="85" t="s">
        <v>350</v>
      </c>
      <c r="O45" s="276">
        <f t="shared" ref="O45:O74" si="23" xml:space="preserve"> (BA45 + BB45)/2</f>
        <v>141.42857142857144</v>
      </c>
      <c r="P45" s="276">
        <f t="shared" ref="P45:P52" si="24" xml:space="preserve"> (BC45 + BD45)/2</f>
        <v>141.42857142857144</v>
      </c>
      <c r="Q45" s="526" t="s">
        <v>350</v>
      </c>
      <c r="R45" s="527" t="s">
        <v>350</v>
      </c>
      <c r="S45" s="264" t="s">
        <v>941</v>
      </c>
      <c r="T45" s="138"/>
      <c r="U45" s="138"/>
      <c r="V45" s="143" t="s">
        <v>796</v>
      </c>
      <c r="W45" s="143" t="s">
        <v>796</v>
      </c>
      <c r="X45" s="138"/>
      <c r="Y45" s="138"/>
      <c r="Z45" s="138"/>
      <c r="AA45" s="138"/>
      <c r="AB45" s="138"/>
      <c r="AC45" s="138"/>
      <c r="AD45" s="138"/>
      <c r="AE45" s="138"/>
      <c r="AF45" s="138"/>
      <c r="AG45" s="55"/>
      <c r="AH45" s="144" t="s">
        <v>796</v>
      </c>
      <c r="AI45" s="472">
        <v>9500</v>
      </c>
      <c r="AJ45" s="474">
        <v>15000</v>
      </c>
      <c r="AK45" s="164">
        <v>9000</v>
      </c>
      <c r="AL45" s="101">
        <v>14500</v>
      </c>
      <c r="AM45" s="425">
        <f t="shared" ref="AM45:AM66" si="25" xml:space="preserve"> (AS45 + AT45)/2</f>
        <v>4.9649122807017543</v>
      </c>
      <c r="AN45" s="425">
        <f t="shared" ref="AN45:AN66" si="26" xml:space="preserve"> (AU45 + AV45)/2</f>
        <v>5.1915708812260535</v>
      </c>
      <c r="AO45" s="495" t="s">
        <v>524</v>
      </c>
      <c r="AP45" s="492" t="s">
        <v>537</v>
      </c>
      <c r="AQ45" s="99" t="s">
        <v>524</v>
      </c>
      <c r="AR45" s="103" t="s">
        <v>537</v>
      </c>
      <c r="AS45" s="451">
        <f t="shared" ref="AS45:AS66" si="27">AO45/AI45 *100</f>
        <v>5.2631578947368416</v>
      </c>
      <c r="AT45" s="454">
        <f t="shared" ref="AT45:AT66" si="28">AP45/AJ45 *100</f>
        <v>4.666666666666667</v>
      </c>
      <c r="AU45" s="453">
        <f t="shared" ref="AU45:AU66" si="29">AQ45/AK45 *100</f>
        <v>5.5555555555555554</v>
      </c>
      <c r="AV45" s="109">
        <f t="shared" ref="AV45:AV66" si="30">AR45/AL45 *100</f>
        <v>4.8275862068965516</v>
      </c>
      <c r="AW45" s="99" t="s">
        <v>596</v>
      </c>
      <c r="AX45" s="110" t="s">
        <v>524</v>
      </c>
      <c r="AY45" s="99" t="s">
        <v>562</v>
      </c>
      <c r="AZ45" s="269" t="s">
        <v>575</v>
      </c>
      <c r="BA45" s="301">
        <f t="shared" ref="BA45:BA52" si="31">AO45/AW45 *100</f>
        <v>142.85714285714286</v>
      </c>
      <c r="BB45" s="292">
        <f t="shared" ref="BB45:BB52" si="32">AP45/AX45 *100</f>
        <v>140</v>
      </c>
      <c r="BC45" s="301">
        <f t="shared" ref="BC45:BD52" si="33">AQ45/AW45 *100</f>
        <v>142.85714285714286</v>
      </c>
      <c r="BD45" s="292">
        <f t="shared" si="33"/>
        <v>140</v>
      </c>
      <c r="BE45" s="297" t="s">
        <v>642</v>
      </c>
      <c r="BF45" s="244"/>
      <c r="BG45" s="244"/>
      <c r="BH45" s="244"/>
      <c r="BI45" s="244"/>
      <c r="BJ45" s="287" t="s">
        <v>612</v>
      </c>
      <c r="BK45" s="281" t="s">
        <v>511</v>
      </c>
      <c r="BL45" s="259" t="s">
        <v>512</v>
      </c>
      <c r="BM45" s="273" t="s">
        <v>511</v>
      </c>
      <c r="BN45" s="281" t="s">
        <v>511</v>
      </c>
      <c r="BO45" s="281" t="s">
        <v>511</v>
      </c>
    </row>
    <row r="46" spans="1:67" ht="12.75" x14ac:dyDescent="0.2">
      <c r="A46" s="36"/>
      <c r="B46" s="64">
        <v>519</v>
      </c>
      <c r="C46" s="212" t="s">
        <v>392</v>
      </c>
      <c r="D46" s="201" t="s">
        <v>391</v>
      </c>
      <c r="E46" s="179" t="s">
        <v>766</v>
      </c>
      <c r="F46" s="47"/>
      <c r="G46" s="222" t="s">
        <v>508</v>
      </c>
      <c r="H46" s="234"/>
      <c r="I46" s="26" t="s">
        <v>342</v>
      </c>
      <c r="J46" s="30"/>
      <c r="K46" s="186" t="s">
        <v>346</v>
      </c>
      <c r="L46" s="258" t="s">
        <v>811</v>
      </c>
      <c r="M46" s="81" t="s">
        <v>351</v>
      </c>
      <c r="N46" s="81" t="s">
        <v>351</v>
      </c>
      <c r="O46" s="276">
        <f t="shared" si="23"/>
        <v>112.5</v>
      </c>
      <c r="P46" s="276">
        <f t="shared" si="24"/>
        <v>112.5</v>
      </c>
      <c r="Q46" s="106" t="s">
        <v>641</v>
      </c>
      <c r="R46" s="88" t="s">
        <v>641</v>
      </c>
      <c r="S46" s="379"/>
      <c r="T46" s="140"/>
      <c r="U46" s="140"/>
      <c r="V46" s="145"/>
      <c r="W46" s="145"/>
      <c r="X46" s="140"/>
      <c r="Y46" s="140"/>
      <c r="Z46" s="140"/>
      <c r="AA46" s="140"/>
      <c r="AB46" s="140"/>
      <c r="AC46" s="140"/>
      <c r="AD46" s="140"/>
      <c r="AE46" s="140"/>
      <c r="AF46" s="140"/>
      <c r="AG46" s="141"/>
      <c r="AH46" s="142"/>
      <c r="AI46" s="445">
        <v>375000</v>
      </c>
      <c r="AJ46" s="474">
        <v>555000</v>
      </c>
      <c r="AK46" s="79">
        <v>370000</v>
      </c>
      <c r="AL46" s="101">
        <v>550000</v>
      </c>
      <c r="AM46" s="425">
        <f t="shared" si="25"/>
        <v>2.8216216216216217</v>
      </c>
      <c r="AN46" s="425">
        <f t="shared" si="26"/>
        <v>2.8525798525798525</v>
      </c>
      <c r="AO46" s="495" t="s">
        <v>566</v>
      </c>
      <c r="AP46" s="492" t="s">
        <v>871</v>
      </c>
      <c r="AQ46" s="99" t="s">
        <v>566</v>
      </c>
      <c r="AR46" s="103" t="s">
        <v>529</v>
      </c>
      <c r="AS46" s="451">
        <f t="shared" si="27"/>
        <v>2.4</v>
      </c>
      <c r="AT46" s="454">
        <f t="shared" si="28"/>
        <v>3.2432432432432434</v>
      </c>
      <c r="AU46" s="453">
        <f t="shared" si="29"/>
        <v>2.4324324324324325</v>
      </c>
      <c r="AV46" s="109">
        <f t="shared" si="30"/>
        <v>3.2727272727272729</v>
      </c>
      <c r="AW46" s="99" t="s">
        <v>546</v>
      </c>
      <c r="AX46" s="110" t="s">
        <v>548</v>
      </c>
      <c r="AY46" s="99" t="s">
        <v>565</v>
      </c>
      <c r="AZ46" s="269" t="s">
        <v>568</v>
      </c>
      <c r="BA46" s="301">
        <f t="shared" si="31"/>
        <v>112.5</v>
      </c>
      <c r="BB46" s="292">
        <f t="shared" si="32"/>
        <v>112.5</v>
      </c>
      <c r="BC46" s="301">
        <f t="shared" si="33"/>
        <v>112.5</v>
      </c>
      <c r="BD46" s="292">
        <f t="shared" si="33"/>
        <v>112.5</v>
      </c>
      <c r="BE46" s="164"/>
      <c r="BF46" s="244"/>
      <c r="BG46" s="244"/>
      <c r="BH46" s="244"/>
      <c r="BI46" s="244"/>
      <c r="BJ46" s="82" t="s">
        <v>512</v>
      </c>
      <c r="BK46" s="259" t="s">
        <v>512</v>
      </c>
      <c r="BL46" s="259" t="s">
        <v>512</v>
      </c>
      <c r="BM46" s="106" t="s">
        <v>512</v>
      </c>
      <c r="BN46" s="259" t="s">
        <v>512</v>
      </c>
      <c r="BO46" s="259" t="s">
        <v>512</v>
      </c>
    </row>
    <row r="47" spans="1:67" ht="12.75" x14ac:dyDescent="0.2">
      <c r="A47" s="36"/>
      <c r="B47" s="64">
        <v>541</v>
      </c>
      <c r="C47" s="212" t="s">
        <v>394</v>
      </c>
      <c r="D47" s="197" t="s">
        <v>393</v>
      </c>
      <c r="E47" s="61" t="s">
        <v>766</v>
      </c>
      <c r="F47" s="47"/>
      <c r="G47" s="222" t="s">
        <v>508</v>
      </c>
      <c r="H47" s="234"/>
      <c r="I47" s="26" t="s">
        <v>342</v>
      </c>
      <c r="J47" s="30"/>
      <c r="K47" s="35" t="s">
        <v>346</v>
      </c>
      <c r="L47" s="260" t="s">
        <v>21</v>
      </c>
      <c r="M47" s="81" t="s">
        <v>351</v>
      </c>
      <c r="N47" s="81" t="s">
        <v>351</v>
      </c>
      <c r="O47" s="276">
        <f t="shared" si="23"/>
        <v>135</v>
      </c>
      <c r="P47" s="276">
        <f t="shared" si="24"/>
        <v>135</v>
      </c>
      <c r="Q47" s="106" t="s">
        <v>641</v>
      </c>
      <c r="R47" s="88" t="s">
        <v>641</v>
      </c>
      <c r="S47" s="379"/>
      <c r="T47" s="140"/>
      <c r="U47" s="140"/>
      <c r="V47" s="145"/>
      <c r="W47" s="145"/>
      <c r="X47" s="140"/>
      <c r="Y47" s="140"/>
      <c r="Z47" s="140"/>
      <c r="AA47" s="140"/>
      <c r="AB47" s="140"/>
      <c r="AC47" s="140"/>
      <c r="AD47" s="140"/>
      <c r="AE47" s="140"/>
      <c r="AF47" s="140"/>
      <c r="AG47" s="141"/>
      <c r="AH47" s="142"/>
      <c r="AI47" s="445">
        <v>21000</v>
      </c>
      <c r="AJ47" s="474">
        <v>51000</v>
      </c>
      <c r="AK47" s="79">
        <v>21000</v>
      </c>
      <c r="AL47" s="101">
        <v>51000</v>
      </c>
      <c r="AM47" s="425">
        <f t="shared" si="25"/>
        <v>13.025210084033613</v>
      </c>
      <c r="AN47" s="425">
        <f t="shared" si="26"/>
        <v>13.025210084033613</v>
      </c>
      <c r="AO47" s="495" t="s">
        <v>532</v>
      </c>
      <c r="AP47" s="492" t="s">
        <v>527</v>
      </c>
      <c r="AQ47" s="99" t="s">
        <v>532</v>
      </c>
      <c r="AR47" s="103" t="s">
        <v>527</v>
      </c>
      <c r="AS47" s="451">
        <f t="shared" si="27"/>
        <v>14.285714285714285</v>
      </c>
      <c r="AT47" s="454">
        <f t="shared" si="28"/>
        <v>11.76470588235294</v>
      </c>
      <c r="AU47" s="453">
        <f t="shared" si="29"/>
        <v>14.285714285714285</v>
      </c>
      <c r="AV47" s="109">
        <f t="shared" si="30"/>
        <v>11.76470588235294</v>
      </c>
      <c r="AW47" s="99" t="s">
        <v>538</v>
      </c>
      <c r="AX47" s="110" t="s">
        <v>545</v>
      </c>
      <c r="AY47" s="99" t="s">
        <v>577</v>
      </c>
      <c r="AZ47" s="269" t="s">
        <v>532</v>
      </c>
      <c r="BA47" s="301">
        <f t="shared" si="31"/>
        <v>150</v>
      </c>
      <c r="BB47" s="292">
        <f t="shared" si="32"/>
        <v>120</v>
      </c>
      <c r="BC47" s="301">
        <f t="shared" si="33"/>
        <v>150</v>
      </c>
      <c r="BD47" s="292">
        <f t="shared" si="33"/>
        <v>120</v>
      </c>
      <c r="BE47" s="164"/>
      <c r="BF47" s="244"/>
      <c r="BG47" s="244"/>
      <c r="BH47" s="244"/>
      <c r="BI47" s="244"/>
      <c r="BJ47" s="82" t="s">
        <v>512</v>
      </c>
      <c r="BK47" s="259" t="s">
        <v>512</v>
      </c>
      <c r="BL47" s="259" t="s">
        <v>512</v>
      </c>
      <c r="BM47" s="106" t="s">
        <v>512</v>
      </c>
      <c r="BN47" s="259" t="s">
        <v>512</v>
      </c>
      <c r="BO47" s="259" t="s">
        <v>512</v>
      </c>
    </row>
    <row r="48" spans="1:67" ht="12.75" x14ac:dyDescent="0.2">
      <c r="A48" s="36"/>
      <c r="B48" s="64">
        <v>296</v>
      </c>
      <c r="C48" s="212" t="s">
        <v>396</v>
      </c>
      <c r="D48" s="197" t="s">
        <v>395</v>
      </c>
      <c r="E48" s="61" t="s">
        <v>766</v>
      </c>
      <c r="F48" s="47"/>
      <c r="G48" s="222" t="s">
        <v>625</v>
      </c>
      <c r="H48" s="234"/>
      <c r="I48" s="26" t="s">
        <v>342</v>
      </c>
      <c r="J48" s="30"/>
      <c r="K48" s="35" t="s">
        <v>346</v>
      </c>
      <c r="L48" s="260" t="s">
        <v>21</v>
      </c>
      <c r="M48" s="82" t="s">
        <v>641</v>
      </c>
      <c r="N48" s="82" t="s">
        <v>641</v>
      </c>
      <c r="O48" s="399" t="s">
        <v>640</v>
      </c>
      <c r="P48" s="276">
        <f t="shared" si="24"/>
        <v>58.333333333333329</v>
      </c>
      <c r="Q48" s="106" t="s">
        <v>641</v>
      </c>
      <c r="R48" s="88" t="s">
        <v>641</v>
      </c>
      <c r="S48" s="379"/>
      <c r="T48" s="140"/>
      <c r="U48" s="140"/>
      <c r="V48" s="145"/>
      <c r="W48" s="145"/>
      <c r="X48" s="140"/>
      <c r="Y48" s="140"/>
      <c r="Z48" s="140"/>
      <c r="AA48" s="140"/>
      <c r="AB48" s="140"/>
      <c r="AC48" s="140"/>
      <c r="AD48" s="140"/>
      <c r="AE48" s="140"/>
      <c r="AF48" s="140"/>
      <c r="AG48" s="141"/>
      <c r="AH48" s="142"/>
      <c r="AI48" s="445">
        <v>165000</v>
      </c>
      <c r="AJ48" s="474">
        <v>225000</v>
      </c>
      <c r="AK48" s="79">
        <v>205000</v>
      </c>
      <c r="AL48" s="101">
        <v>285000</v>
      </c>
      <c r="AM48" s="458" t="s">
        <v>640</v>
      </c>
      <c r="AN48" s="425">
        <f t="shared" si="26"/>
        <v>0.59477963200684636</v>
      </c>
      <c r="AO48" s="458" t="s">
        <v>640</v>
      </c>
      <c r="AP48" s="408" t="s">
        <v>640</v>
      </c>
      <c r="AQ48" s="99" t="s">
        <v>577</v>
      </c>
      <c r="AR48" s="103" t="s">
        <v>538</v>
      </c>
      <c r="AS48" s="458" t="s">
        <v>640</v>
      </c>
      <c r="AT48" s="408" t="s">
        <v>640</v>
      </c>
      <c r="AU48" s="453">
        <f t="shared" si="29"/>
        <v>0.48780487804878048</v>
      </c>
      <c r="AV48" s="109">
        <f t="shared" si="30"/>
        <v>0.70175438596491224</v>
      </c>
      <c r="AW48" s="99" t="s">
        <v>538</v>
      </c>
      <c r="AX48" s="110" t="s">
        <v>532</v>
      </c>
      <c r="AY48" s="99" t="s">
        <v>559</v>
      </c>
      <c r="AZ48" s="103" t="s">
        <v>545</v>
      </c>
      <c r="BA48" s="458" t="s">
        <v>640</v>
      </c>
      <c r="BB48" s="408" t="s">
        <v>640</v>
      </c>
      <c r="BC48" s="301">
        <f t="shared" si="33"/>
        <v>50</v>
      </c>
      <c r="BD48" s="292">
        <f t="shared" si="33"/>
        <v>66.666666666666657</v>
      </c>
      <c r="BE48" s="164"/>
      <c r="BF48" s="244"/>
      <c r="BG48" s="244"/>
      <c r="BH48" s="244"/>
      <c r="BI48" s="244"/>
      <c r="BJ48" s="82" t="s">
        <v>512</v>
      </c>
      <c r="BK48" s="259" t="s">
        <v>512</v>
      </c>
      <c r="BL48" s="259" t="s">
        <v>512</v>
      </c>
      <c r="BM48" s="106" t="s">
        <v>512</v>
      </c>
      <c r="BN48" s="259" t="s">
        <v>512</v>
      </c>
      <c r="BO48" s="259" t="s">
        <v>512</v>
      </c>
    </row>
    <row r="49" spans="1:67" ht="24" x14ac:dyDescent="0.2">
      <c r="A49" s="36"/>
      <c r="B49" s="24">
        <v>424</v>
      </c>
      <c r="C49" s="170" t="s">
        <v>15</v>
      </c>
      <c r="D49" s="199" t="s">
        <v>16</v>
      </c>
      <c r="E49" s="60" t="s">
        <v>764</v>
      </c>
      <c r="F49" s="23"/>
      <c r="G49" s="222" t="s">
        <v>345</v>
      </c>
      <c r="H49" s="234" t="s">
        <v>345</v>
      </c>
      <c r="I49" s="26" t="s">
        <v>342</v>
      </c>
      <c r="J49" s="30" t="s">
        <v>340</v>
      </c>
      <c r="K49" s="31" t="s">
        <v>346</v>
      </c>
      <c r="L49" s="260" t="s">
        <v>21</v>
      </c>
      <c r="M49" s="85" t="s">
        <v>350</v>
      </c>
      <c r="N49" s="85" t="s">
        <v>350</v>
      </c>
      <c r="O49" s="276">
        <f t="shared" si="23"/>
        <v>30.833333333333336</v>
      </c>
      <c r="P49" s="276">
        <f t="shared" si="24"/>
        <v>66.666666666666671</v>
      </c>
      <c r="Q49" s="526" t="s">
        <v>350</v>
      </c>
      <c r="R49" s="527" t="s">
        <v>350</v>
      </c>
      <c r="S49" s="379"/>
      <c r="T49" s="138"/>
      <c r="U49" s="138"/>
      <c r="V49" s="138"/>
      <c r="W49" s="138"/>
      <c r="X49" s="138"/>
      <c r="Y49" s="138"/>
      <c r="Z49" s="138" t="s">
        <v>518</v>
      </c>
      <c r="AA49" s="143" t="s">
        <v>796</v>
      </c>
      <c r="AB49" s="138"/>
      <c r="AC49" s="143" t="s">
        <v>796</v>
      </c>
      <c r="AD49" s="143" t="s">
        <v>796</v>
      </c>
      <c r="AE49" s="138"/>
      <c r="AF49" s="138"/>
      <c r="AG49" s="55"/>
      <c r="AH49" s="144" t="s">
        <v>796</v>
      </c>
      <c r="AI49" s="445">
        <v>1200000</v>
      </c>
      <c r="AJ49" s="474">
        <v>1850000</v>
      </c>
      <c r="AK49" s="79">
        <v>1300000</v>
      </c>
      <c r="AL49" s="101">
        <v>2000000</v>
      </c>
      <c r="AM49" s="425">
        <f t="shared" si="25"/>
        <v>3.6204954954954953</v>
      </c>
      <c r="AN49" s="425">
        <f t="shared" si="26"/>
        <v>7.0769230769230766</v>
      </c>
      <c r="AO49" s="495" t="s">
        <v>603</v>
      </c>
      <c r="AP49" s="492" t="s">
        <v>540</v>
      </c>
      <c r="AQ49" s="99" t="s">
        <v>540</v>
      </c>
      <c r="AR49" s="103" t="s">
        <v>528</v>
      </c>
      <c r="AS49" s="451">
        <f t="shared" si="27"/>
        <v>2.9166666666666665</v>
      </c>
      <c r="AT49" s="454">
        <f t="shared" si="28"/>
        <v>4.3243243243243246</v>
      </c>
      <c r="AU49" s="453">
        <f t="shared" si="29"/>
        <v>6.1538461538461542</v>
      </c>
      <c r="AV49" s="109">
        <f t="shared" si="30"/>
        <v>8</v>
      </c>
      <c r="AW49" s="99" t="s">
        <v>582</v>
      </c>
      <c r="AX49" s="110" t="s">
        <v>554</v>
      </c>
      <c r="AY49" s="99" t="s">
        <v>550</v>
      </c>
      <c r="AZ49" s="269" t="s">
        <v>554</v>
      </c>
      <c r="BA49" s="301">
        <f t="shared" si="31"/>
        <v>35</v>
      </c>
      <c r="BB49" s="292">
        <f t="shared" si="32"/>
        <v>26.666666666666668</v>
      </c>
      <c r="BC49" s="301">
        <f t="shared" si="33"/>
        <v>80</v>
      </c>
      <c r="BD49" s="292">
        <f t="shared" si="33"/>
        <v>53.333333333333336</v>
      </c>
      <c r="BE49" s="164"/>
      <c r="BF49" s="244"/>
      <c r="BG49" s="244"/>
      <c r="BH49" s="244"/>
      <c r="BI49" s="244"/>
      <c r="BJ49" s="82" t="s">
        <v>512</v>
      </c>
      <c r="BK49" s="259" t="s">
        <v>512</v>
      </c>
      <c r="BL49" s="259" t="s">
        <v>512</v>
      </c>
      <c r="BM49" s="106" t="s">
        <v>512</v>
      </c>
      <c r="BN49" s="259" t="s">
        <v>512</v>
      </c>
      <c r="BO49" s="259" t="s">
        <v>512</v>
      </c>
    </row>
    <row r="50" spans="1:67" ht="12.75" x14ac:dyDescent="0.2">
      <c r="A50" s="36"/>
      <c r="B50" s="64">
        <v>469</v>
      </c>
      <c r="C50" s="212" t="s">
        <v>398</v>
      </c>
      <c r="D50" s="197" t="s">
        <v>397</v>
      </c>
      <c r="E50" s="61" t="s">
        <v>766</v>
      </c>
      <c r="F50" s="47"/>
      <c r="G50" s="222" t="s">
        <v>508</v>
      </c>
      <c r="H50" s="234"/>
      <c r="I50" s="26" t="s">
        <v>342</v>
      </c>
      <c r="J50" s="30"/>
      <c r="K50" s="35" t="s">
        <v>346</v>
      </c>
      <c r="L50" s="260" t="s">
        <v>21</v>
      </c>
      <c r="M50" s="250" t="s">
        <v>350</v>
      </c>
      <c r="N50" s="250" t="s">
        <v>350</v>
      </c>
      <c r="O50" s="276">
        <f t="shared" si="23"/>
        <v>40</v>
      </c>
      <c r="P50" s="276">
        <f t="shared" si="24"/>
        <v>60</v>
      </c>
      <c r="Q50" s="526" t="s">
        <v>350</v>
      </c>
      <c r="R50" s="527" t="s">
        <v>350</v>
      </c>
      <c r="S50" s="515"/>
      <c r="T50" s="140"/>
      <c r="U50" s="140"/>
      <c r="V50" s="140"/>
      <c r="W50" s="140"/>
      <c r="X50" s="140"/>
      <c r="Y50" s="140"/>
      <c r="Z50" s="140"/>
      <c r="AA50" s="145"/>
      <c r="AB50" s="140"/>
      <c r="AC50" s="145"/>
      <c r="AD50" s="145"/>
      <c r="AE50" s="140"/>
      <c r="AF50" s="140"/>
      <c r="AG50" s="141"/>
      <c r="AH50" s="148"/>
      <c r="AI50" s="445">
        <v>25000</v>
      </c>
      <c r="AJ50" s="474">
        <v>43000</v>
      </c>
      <c r="AK50" s="79">
        <v>36000</v>
      </c>
      <c r="AL50" s="101">
        <v>63000</v>
      </c>
      <c r="AM50" s="425">
        <f t="shared" si="25"/>
        <v>3.4604651162790701</v>
      </c>
      <c r="AN50" s="425">
        <f t="shared" si="26"/>
        <v>3.5714285714285716</v>
      </c>
      <c r="AO50" s="495" t="s">
        <v>551</v>
      </c>
      <c r="AP50" s="492" t="s">
        <v>526</v>
      </c>
      <c r="AQ50" s="99" t="s">
        <v>553</v>
      </c>
      <c r="AR50" s="103" t="s">
        <v>536</v>
      </c>
      <c r="AS50" s="451">
        <f t="shared" si="27"/>
        <v>3.2</v>
      </c>
      <c r="AT50" s="454">
        <f t="shared" si="28"/>
        <v>3.7209302325581395</v>
      </c>
      <c r="AU50" s="453">
        <f t="shared" si="29"/>
        <v>3.3333333333333335</v>
      </c>
      <c r="AV50" s="109">
        <f t="shared" si="30"/>
        <v>3.8095238095238098</v>
      </c>
      <c r="AW50" s="99" t="s">
        <v>538</v>
      </c>
      <c r="AX50" s="110" t="s">
        <v>564</v>
      </c>
      <c r="AY50" s="99" t="s">
        <v>553</v>
      </c>
      <c r="AZ50" s="269" t="s">
        <v>771</v>
      </c>
      <c r="BA50" s="301">
        <f t="shared" si="31"/>
        <v>40</v>
      </c>
      <c r="BB50" s="292">
        <f t="shared" si="32"/>
        <v>40</v>
      </c>
      <c r="BC50" s="301">
        <f t="shared" si="33"/>
        <v>60</v>
      </c>
      <c r="BD50" s="292">
        <f t="shared" si="33"/>
        <v>60</v>
      </c>
      <c r="BE50" s="164"/>
      <c r="BF50" s="244"/>
      <c r="BG50" s="244"/>
      <c r="BH50" s="244"/>
      <c r="BI50" s="244"/>
      <c r="BJ50" s="82" t="s">
        <v>512</v>
      </c>
      <c r="BK50" s="259" t="s">
        <v>512</v>
      </c>
      <c r="BL50" s="259" t="s">
        <v>512</v>
      </c>
      <c r="BM50" s="106" t="s">
        <v>512</v>
      </c>
      <c r="BN50" s="259" t="s">
        <v>512</v>
      </c>
      <c r="BO50" s="259" t="s">
        <v>512</v>
      </c>
    </row>
    <row r="51" spans="1:67" ht="12.75" x14ac:dyDescent="0.2">
      <c r="A51" s="36"/>
      <c r="B51" s="64">
        <v>533</v>
      </c>
      <c r="C51" s="212" t="s">
        <v>399</v>
      </c>
      <c r="D51" s="197" t="s">
        <v>400</v>
      </c>
      <c r="E51" s="61" t="s">
        <v>766</v>
      </c>
      <c r="F51" s="47"/>
      <c r="G51" s="222" t="s">
        <v>508</v>
      </c>
      <c r="H51" s="234" t="s">
        <v>345</v>
      </c>
      <c r="I51" s="26" t="s">
        <v>342</v>
      </c>
      <c r="J51" s="30"/>
      <c r="K51" s="35" t="s">
        <v>346</v>
      </c>
      <c r="L51" s="260" t="s">
        <v>21</v>
      </c>
      <c r="M51" s="81" t="s">
        <v>351</v>
      </c>
      <c r="N51" s="81" t="s">
        <v>351</v>
      </c>
      <c r="O51" s="276">
        <f t="shared" si="23"/>
        <v>115.47619047619048</v>
      </c>
      <c r="P51" s="276">
        <f t="shared" si="24"/>
        <v>108.33333333333334</v>
      </c>
      <c r="Q51" s="106" t="s">
        <v>641</v>
      </c>
      <c r="R51" s="88" t="s">
        <v>641</v>
      </c>
      <c r="S51" s="379"/>
      <c r="T51" s="140"/>
      <c r="U51" s="140"/>
      <c r="V51" s="140"/>
      <c r="W51" s="140"/>
      <c r="X51" s="140"/>
      <c r="Y51" s="140"/>
      <c r="Z51" s="140"/>
      <c r="AA51" s="145"/>
      <c r="AB51" s="140"/>
      <c r="AC51" s="145"/>
      <c r="AD51" s="145"/>
      <c r="AE51" s="140"/>
      <c r="AF51" s="140"/>
      <c r="AG51" s="141"/>
      <c r="AH51" s="148"/>
      <c r="AI51" s="445">
        <v>840000</v>
      </c>
      <c r="AJ51" s="474">
        <v>1250000</v>
      </c>
      <c r="AK51" s="79">
        <v>800000</v>
      </c>
      <c r="AL51" s="101">
        <v>1200000</v>
      </c>
      <c r="AM51" s="425">
        <f t="shared" si="25"/>
        <v>5.2833333333333332</v>
      </c>
      <c r="AN51" s="425">
        <f t="shared" si="26"/>
        <v>5.1041666666666661</v>
      </c>
      <c r="AO51" s="495" t="s">
        <v>603</v>
      </c>
      <c r="AP51" s="492" t="s">
        <v>540</v>
      </c>
      <c r="AQ51" s="99" t="s">
        <v>603</v>
      </c>
      <c r="AR51" s="103" t="s">
        <v>539</v>
      </c>
      <c r="AS51" s="451">
        <f t="shared" si="27"/>
        <v>4.1666666666666661</v>
      </c>
      <c r="AT51" s="454">
        <f t="shared" si="28"/>
        <v>6.4</v>
      </c>
      <c r="AU51" s="453">
        <f t="shared" si="29"/>
        <v>4.375</v>
      </c>
      <c r="AV51" s="109">
        <f t="shared" si="30"/>
        <v>5.833333333333333</v>
      </c>
      <c r="AW51" s="99" t="s">
        <v>522</v>
      </c>
      <c r="AX51" s="110" t="s">
        <v>539</v>
      </c>
      <c r="AY51" s="99" t="s">
        <v>772</v>
      </c>
      <c r="AZ51" s="269" t="s">
        <v>607</v>
      </c>
      <c r="BA51" s="301">
        <f t="shared" si="31"/>
        <v>116.66666666666667</v>
      </c>
      <c r="BB51" s="292">
        <f t="shared" si="32"/>
        <v>114.28571428571428</v>
      </c>
      <c r="BC51" s="301">
        <f t="shared" si="33"/>
        <v>116.66666666666667</v>
      </c>
      <c r="BD51" s="292">
        <f t="shared" si="33"/>
        <v>100</v>
      </c>
      <c r="BE51" s="164"/>
      <c r="BF51" s="244"/>
      <c r="BG51" s="244"/>
      <c r="BH51" s="244"/>
      <c r="BI51" s="244"/>
      <c r="BJ51" s="82" t="s">
        <v>512</v>
      </c>
      <c r="BK51" s="259" t="s">
        <v>512</v>
      </c>
      <c r="BL51" s="259" t="s">
        <v>512</v>
      </c>
      <c r="BM51" s="106" t="s">
        <v>512</v>
      </c>
      <c r="BN51" s="259" t="s">
        <v>512</v>
      </c>
      <c r="BO51" s="259" t="s">
        <v>512</v>
      </c>
    </row>
    <row r="52" spans="1:67" ht="12.75" x14ac:dyDescent="0.2">
      <c r="A52" s="36"/>
      <c r="B52" s="64">
        <v>547</v>
      </c>
      <c r="C52" s="212" t="s">
        <v>402</v>
      </c>
      <c r="D52" s="200" t="s">
        <v>401</v>
      </c>
      <c r="E52" s="178" t="s">
        <v>766</v>
      </c>
      <c r="F52" s="47"/>
      <c r="G52" s="222" t="s">
        <v>508</v>
      </c>
      <c r="H52" s="234"/>
      <c r="I52" s="26" t="s">
        <v>342</v>
      </c>
      <c r="J52" s="30"/>
      <c r="K52" s="184" t="s">
        <v>346</v>
      </c>
      <c r="L52" s="260" t="s">
        <v>21</v>
      </c>
      <c r="M52" s="81" t="s">
        <v>351</v>
      </c>
      <c r="N52" s="81" t="s">
        <v>351</v>
      </c>
      <c r="O52" s="276">
        <f t="shared" si="23"/>
        <v>200</v>
      </c>
      <c r="P52" s="276">
        <f t="shared" si="24"/>
        <v>200</v>
      </c>
      <c r="Q52" s="106" t="s">
        <v>641</v>
      </c>
      <c r="R52" s="88" t="s">
        <v>641</v>
      </c>
      <c r="S52" s="379"/>
      <c r="T52" s="140"/>
      <c r="U52" s="140"/>
      <c r="V52" s="140"/>
      <c r="W52" s="140"/>
      <c r="X52" s="140"/>
      <c r="Y52" s="140"/>
      <c r="Z52" s="140"/>
      <c r="AA52" s="145"/>
      <c r="AB52" s="140"/>
      <c r="AC52" s="145"/>
      <c r="AD52" s="145"/>
      <c r="AE52" s="140"/>
      <c r="AF52" s="140"/>
      <c r="AG52" s="141"/>
      <c r="AH52" s="148"/>
      <c r="AI52" s="445">
        <v>32000</v>
      </c>
      <c r="AJ52" s="474">
        <v>85000</v>
      </c>
      <c r="AK52" s="79">
        <v>32000</v>
      </c>
      <c r="AL52" s="101">
        <v>85000</v>
      </c>
      <c r="AM52" s="425">
        <f t="shared" si="25"/>
        <v>6.6544117647058822</v>
      </c>
      <c r="AN52" s="425">
        <f t="shared" si="26"/>
        <v>6.6544117647058822</v>
      </c>
      <c r="AO52" s="495" t="s">
        <v>538</v>
      </c>
      <c r="AP52" s="492" t="s">
        <v>527</v>
      </c>
      <c r="AQ52" s="99" t="s">
        <v>538</v>
      </c>
      <c r="AR52" s="103" t="s">
        <v>527</v>
      </c>
      <c r="AS52" s="451">
        <f t="shared" si="27"/>
        <v>6.25</v>
      </c>
      <c r="AT52" s="454">
        <f t="shared" si="28"/>
        <v>7.0588235294117645</v>
      </c>
      <c r="AU52" s="453">
        <f t="shared" si="29"/>
        <v>6.25</v>
      </c>
      <c r="AV52" s="109">
        <f t="shared" si="30"/>
        <v>7.0588235294117645</v>
      </c>
      <c r="AW52" s="99" t="s">
        <v>577</v>
      </c>
      <c r="AX52" s="110" t="s">
        <v>532</v>
      </c>
      <c r="AY52" s="99" t="s">
        <v>577</v>
      </c>
      <c r="AZ52" s="342" t="s">
        <v>538</v>
      </c>
      <c r="BA52" s="301">
        <f t="shared" si="31"/>
        <v>200</v>
      </c>
      <c r="BB52" s="292">
        <f t="shared" si="32"/>
        <v>200</v>
      </c>
      <c r="BC52" s="301">
        <f t="shared" si="33"/>
        <v>200</v>
      </c>
      <c r="BD52" s="292">
        <f t="shared" si="33"/>
        <v>200</v>
      </c>
      <c r="BE52" s="164"/>
      <c r="BF52" s="244"/>
      <c r="BG52" s="244"/>
      <c r="BH52" s="244"/>
      <c r="BI52" s="244"/>
      <c r="BJ52" s="82" t="s">
        <v>512</v>
      </c>
      <c r="BK52" s="259" t="s">
        <v>512</v>
      </c>
      <c r="BL52" s="259" t="s">
        <v>512</v>
      </c>
      <c r="BM52" s="106" t="s">
        <v>512</v>
      </c>
      <c r="BN52" s="259" t="s">
        <v>512</v>
      </c>
      <c r="BO52" s="259" t="s">
        <v>512</v>
      </c>
    </row>
    <row r="53" spans="1:67" ht="24" x14ac:dyDescent="0.2">
      <c r="A53" s="36"/>
      <c r="B53" s="24">
        <v>282</v>
      </c>
      <c r="C53" s="170" t="s">
        <v>247</v>
      </c>
      <c r="D53" s="196" t="s">
        <v>248</v>
      </c>
      <c r="E53" s="72" t="s">
        <v>764</v>
      </c>
      <c r="F53" s="174" t="s">
        <v>661</v>
      </c>
      <c r="G53" s="222" t="s">
        <v>349</v>
      </c>
      <c r="H53" s="234" t="s">
        <v>349</v>
      </c>
      <c r="I53" s="26" t="s">
        <v>342</v>
      </c>
      <c r="J53" s="30" t="s">
        <v>344</v>
      </c>
      <c r="K53" s="237" t="s">
        <v>5</v>
      </c>
      <c r="L53" s="261" t="s">
        <v>756</v>
      </c>
      <c r="M53" s="81" t="s">
        <v>351</v>
      </c>
      <c r="N53" s="81" t="s">
        <v>351</v>
      </c>
      <c r="O53" s="276">
        <v>3000</v>
      </c>
      <c r="P53" s="276">
        <v>1750</v>
      </c>
      <c r="Q53" s="389" t="s">
        <v>351</v>
      </c>
      <c r="R53" s="386" t="s">
        <v>351</v>
      </c>
      <c r="S53" s="513" t="s">
        <v>900</v>
      </c>
      <c r="T53" s="143" t="s">
        <v>796</v>
      </c>
      <c r="U53" s="138"/>
      <c r="V53" s="138" t="s">
        <v>518</v>
      </c>
      <c r="W53" s="138" t="s">
        <v>518</v>
      </c>
      <c r="X53" s="138"/>
      <c r="Y53" s="138"/>
      <c r="Z53" s="138"/>
      <c r="AA53" s="138"/>
      <c r="AB53" s="138"/>
      <c r="AC53" s="138"/>
      <c r="AD53" s="138"/>
      <c r="AE53" s="138"/>
      <c r="AF53" s="138"/>
      <c r="AG53" s="55"/>
      <c r="AH53" s="139" t="s">
        <v>518</v>
      </c>
      <c r="AI53" s="472">
        <v>700</v>
      </c>
      <c r="AJ53" s="473">
        <v>750</v>
      </c>
      <c r="AK53" s="164">
        <v>550</v>
      </c>
      <c r="AL53" s="89">
        <v>550</v>
      </c>
      <c r="AM53" s="425">
        <f t="shared" si="25"/>
        <v>8.2619047619047628</v>
      </c>
      <c r="AN53" s="425">
        <f t="shared" si="26"/>
        <v>6.3636363636363633</v>
      </c>
      <c r="AO53" s="495" t="s">
        <v>874</v>
      </c>
      <c r="AP53" s="492" t="s">
        <v>875</v>
      </c>
      <c r="AQ53" s="99" t="s">
        <v>525</v>
      </c>
      <c r="AR53" s="103" t="s">
        <v>520</v>
      </c>
      <c r="AS53" s="451">
        <f t="shared" si="27"/>
        <v>7.8571428571428568</v>
      </c>
      <c r="AT53" s="454">
        <f t="shared" si="28"/>
        <v>8.6666666666666679</v>
      </c>
      <c r="AU53" s="453">
        <f t="shared" si="29"/>
        <v>5.4545454545454541</v>
      </c>
      <c r="AV53" s="109">
        <f t="shared" si="30"/>
        <v>7.2727272727272725</v>
      </c>
      <c r="AW53" s="99" t="s">
        <v>58</v>
      </c>
      <c r="AX53" s="110" t="s">
        <v>519</v>
      </c>
      <c r="AY53" s="99" t="s">
        <v>347</v>
      </c>
      <c r="AZ53" s="269" t="s">
        <v>341</v>
      </c>
      <c r="BA53" s="400" t="s">
        <v>810</v>
      </c>
      <c r="BB53" s="402" t="s">
        <v>810</v>
      </c>
      <c r="BC53" s="400" t="s">
        <v>810</v>
      </c>
      <c r="BD53" s="402" t="s">
        <v>810</v>
      </c>
      <c r="BE53" s="164"/>
      <c r="BF53" s="244"/>
      <c r="BG53" s="244"/>
      <c r="BH53" s="438" t="s">
        <v>511</v>
      </c>
      <c r="BI53" s="244"/>
      <c r="BJ53" s="287" t="s">
        <v>612</v>
      </c>
      <c r="BK53" s="281" t="s">
        <v>511</v>
      </c>
      <c r="BL53" s="259" t="s">
        <v>512</v>
      </c>
      <c r="BM53" s="273" t="s">
        <v>511</v>
      </c>
      <c r="BN53" s="281" t="s">
        <v>511</v>
      </c>
      <c r="BO53" s="281" t="s">
        <v>511</v>
      </c>
    </row>
    <row r="54" spans="1:67" ht="12.75" x14ac:dyDescent="0.2">
      <c r="A54" s="36"/>
      <c r="B54" s="64">
        <v>491</v>
      </c>
      <c r="C54" s="212" t="s">
        <v>403</v>
      </c>
      <c r="D54" s="201" t="s">
        <v>404</v>
      </c>
      <c r="E54" s="179" t="s">
        <v>828</v>
      </c>
      <c r="F54" s="47"/>
      <c r="G54" s="222" t="s">
        <v>345</v>
      </c>
      <c r="H54" s="234" t="s">
        <v>345</v>
      </c>
      <c r="I54" s="26" t="s">
        <v>342</v>
      </c>
      <c r="J54" s="30"/>
      <c r="K54" s="186" t="s">
        <v>346</v>
      </c>
      <c r="L54" s="260" t="s">
        <v>21</v>
      </c>
      <c r="M54" s="81" t="s">
        <v>351</v>
      </c>
      <c r="N54" s="81" t="s">
        <v>351</v>
      </c>
      <c r="O54" s="276">
        <f t="shared" si="23"/>
        <v>80</v>
      </c>
      <c r="P54" s="276">
        <f t="shared" ref="P54:P66" si="34" xml:space="preserve"> (BC54 + BD54)/2</f>
        <v>80</v>
      </c>
      <c r="Q54" s="106" t="s">
        <v>641</v>
      </c>
      <c r="R54" s="88" t="s">
        <v>641</v>
      </c>
      <c r="S54" s="379"/>
      <c r="T54" s="145"/>
      <c r="U54" s="140"/>
      <c r="V54" s="140"/>
      <c r="W54" s="140"/>
      <c r="X54" s="140"/>
      <c r="Y54" s="140"/>
      <c r="Z54" s="140"/>
      <c r="AA54" s="140"/>
      <c r="AB54" s="140"/>
      <c r="AC54" s="140"/>
      <c r="AD54" s="140"/>
      <c r="AE54" s="140"/>
      <c r="AF54" s="140"/>
      <c r="AG54" s="141"/>
      <c r="AH54" s="142"/>
      <c r="AI54" s="445">
        <v>790000</v>
      </c>
      <c r="AJ54" s="474">
        <v>1200000</v>
      </c>
      <c r="AK54" s="79">
        <v>900000</v>
      </c>
      <c r="AL54" s="101">
        <v>1400000</v>
      </c>
      <c r="AM54" s="425">
        <f t="shared" si="25"/>
        <v>5.8649789029535864</v>
      </c>
      <c r="AN54" s="425">
        <f t="shared" si="26"/>
        <v>5.0793650793650791</v>
      </c>
      <c r="AO54" s="495" t="s">
        <v>552</v>
      </c>
      <c r="AP54" s="492" t="s">
        <v>540</v>
      </c>
      <c r="AQ54" s="99" t="s">
        <v>552</v>
      </c>
      <c r="AR54" s="103" t="s">
        <v>540</v>
      </c>
      <c r="AS54" s="451">
        <f t="shared" si="27"/>
        <v>5.0632911392405067</v>
      </c>
      <c r="AT54" s="454">
        <f t="shared" si="28"/>
        <v>6.666666666666667</v>
      </c>
      <c r="AU54" s="453">
        <f t="shared" si="29"/>
        <v>4.4444444444444446</v>
      </c>
      <c r="AV54" s="109">
        <f t="shared" si="30"/>
        <v>5.7142857142857144</v>
      </c>
      <c r="AW54" s="99" t="s">
        <v>534</v>
      </c>
      <c r="AX54" s="110" t="s">
        <v>582</v>
      </c>
      <c r="AY54" s="99" t="s">
        <v>540</v>
      </c>
      <c r="AZ54" s="269" t="s">
        <v>528</v>
      </c>
      <c r="BA54" s="301">
        <f>AO54/AW54 *100</f>
        <v>80</v>
      </c>
      <c r="BB54" s="292">
        <f>AP54/AX54 *100</f>
        <v>80</v>
      </c>
      <c r="BC54" s="301">
        <f t="shared" ref="BC54:BC66" si="35">AQ54/AW54 *100</f>
        <v>80</v>
      </c>
      <c r="BD54" s="292">
        <f t="shared" ref="BD54:BD66" si="36">AR54/AX54 *100</f>
        <v>80</v>
      </c>
      <c r="BE54" s="164"/>
      <c r="BF54" s="244"/>
      <c r="BG54" s="244"/>
      <c r="BH54" s="244"/>
      <c r="BI54" s="244"/>
      <c r="BJ54" s="82" t="s">
        <v>512</v>
      </c>
      <c r="BK54" s="259" t="s">
        <v>512</v>
      </c>
      <c r="BL54" s="259" t="s">
        <v>512</v>
      </c>
      <c r="BM54" s="106" t="s">
        <v>512</v>
      </c>
      <c r="BN54" s="259" t="s">
        <v>512</v>
      </c>
      <c r="BO54" s="259" t="s">
        <v>512</v>
      </c>
    </row>
    <row r="55" spans="1:67" ht="24" x14ac:dyDescent="0.2">
      <c r="A55" s="36"/>
      <c r="B55" s="24">
        <v>315</v>
      </c>
      <c r="C55" s="170" t="s">
        <v>87</v>
      </c>
      <c r="D55" s="198" t="s">
        <v>88</v>
      </c>
      <c r="E55" s="71" t="s">
        <v>764</v>
      </c>
      <c r="F55" s="54" t="s">
        <v>662</v>
      </c>
      <c r="G55" s="222" t="s">
        <v>508</v>
      </c>
      <c r="H55" s="234" t="s">
        <v>338</v>
      </c>
      <c r="I55" s="26" t="s">
        <v>342</v>
      </c>
      <c r="J55" s="30" t="s">
        <v>340</v>
      </c>
      <c r="K55" s="185" t="s">
        <v>5</v>
      </c>
      <c r="L55" s="260" t="s">
        <v>21</v>
      </c>
      <c r="M55" s="250" t="s">
        <v>350</v>
      </c>
      <c r="N55" s="250" t="s">
        <v>350</v>
      </c>
      <c r="O55" s="276">
        <f t="shared" si="23"/>
        <v>82.857142857142861</v>
      </c>
      <c r="P55" s="276">
        <f t="shared" si="34"/>
        <v>100</v>
      </c>
      <c r="Q55" s="526" t="s">
        <v>350</v>
      </c>
      <c r="R55" s="527" t="s">
        <v>350</v>
      </c>
      <c r="S55" s="379"/>
      <c r="T55" s="138"/>
      <c r="U55" s="149"/>
      <c r="V55" s="143" t="s">
        <v>796</v>
      </c>
      <c r="W55" s="143" t="s">
        <v>796</v>
      </c>
      <c r="X55" s="149"/>
      <c r="Y55" s="149"/>
      <c r="Z55" s="149"/>
      <c r="AA55" s="149"/>
      <c r="AB55" s="149"/>
      <c r="AC55" s="143" t="s">
        <v>796</v>
      </c>
      <c r="AD55" s="138" t="s">
        <v>518</v>
      </c>
      <c r="AE55" s="149"/>
      <c r="AF55" s="149"/>
      <c r="AG55" s="143" t="s">
        <v>796</v>
      </c>
      <c r="AH55" s="144" t="s">
        <v>796</v>
      </c>
      <c r="AI55" s="472">
        <v>4800</v>
      </c>
      <c r="AJ55" s="473">
        <v>7000</v>
      </c>
      <c r="AK55" s="164">
        <v>5500</v>
      </c>
      <c r="AL55" s="89">
        <v>8000</v>
      </c>
      <c r="AM55" s="425">
        <f t="shared" si="25"/>
        <v>8.4523809523809526</v>
      </c>
      <c r="AN55" s="425">
        <f t="shared" si="26"/>
        <v>8.9204545454545467</v>
      </c>
      <c r="AO55" s="495" t="s">
        <v>530</v>
      </c>
      <c r="AP55" s="492" t="s">
        <v>549</v>
      </c>
      <c r="AQ55" s="99" t="s">
        <v>524</v>
      </c>
      <c r="AR55" s="103" t="s">
        <v>537</v>
      </c>
      <c r="AS55" s="451">
        <f t="shared" si="27"/>
        <v>8.3333333333333321</v>
      </c>
      <c r="AT55" s="454">
        <f t="shared" si="28"/>
        <v>8.5714285714285712</v>
      </c>
      <c r="AU55" s="453">
        <f t="shared" si="29"/>
        <v>9.0909090909090917</v>
      </c>
      <c r="AV55" s="109">
        <f t="shared" si="30"/>
        <v>8.75</v>
      </c>
      <c r="AW55" s="99" t="s">
        <v>524</v>
      </c>
      <c r="AX55" s="110" t="s">
        <v>537</v>
      </c>
      <c r="AY55" s="99" t="s">
        <v>530</v>
      </c>
      <c r="AZ55" s="269" t="s">
        <v>549</v>
      </c>
      <c r="BA55" s="301">
        <f t="shared" ref="BA55:BA66" si="37">AO55/AW55 *100</f>
        <v>80</v>
      </c>
      <c r="BB55" s="292">
        <f t="shared" ref="BB55:BB66" si="38">AP55/AX55 *100</f>
        <v>85.714285714285708</v>
      </c>
      <c r="BC55" s="301">
        <f t="shared" si="35"/>
        <v>100</v>
      </c>
      <c r="BD55" s="292">
        <f t="shared" si="36"/>
        <v>100</v>
      </c>
      <c r="BE55" s="164"/>
      <c r="BF55" s="244"/>
      <c r="BG55" s="244"/>
      <c r="BH55" s="244"/>
      <c r="BI55" s="244"/>
      <c r="BJ55" s="82" t="s">
        <v>512</v>
      </c>
      <c r="BK55" s="259" t="s">
        <v>512</v>
      </c>
      <c r="BL55" s="259" t="s">
        <v>512</v>
      </c>
      <c r="BM55" s="273" t="s">
        <v>511</v>
      </c>
      <c r="BN55" s="259" t="s">
        <v>798</v>
      </c>
      <c r="BO55" s="281" t="s">
        <v>511</v>
      </c>
    </row>
    <row r="56" spans="1:67" ht="36" x14ac:dyDescent="0.2">
      <c r="A56" s="36"/>
      <c r="B56" s="24">
        <v>374</v>
      </c>
      <c r="C56" s="170" t="s">
        <v>298</v>
      </c>
      <c r="D56" s="196" t="s">
        <v>299</v>
      </c>
      <c r="E56" s="72" t="s">
        <v>764</v>
      </c>
      <c r="F56" s="174" t="s">
        <v>663</v>
      </c>
      <c r="G56" s="226" t="s">
        <v>343</v>
      </c>
      <c r="H56" s="234" t="s">
        <v>343</v>
      </c>
      <c r="I56" s="26" t="s">
        <v>342</v>
      </c>
      <c r="J56" s="30" t="s">
        <v>344</v>
      </c>
      <c r="K56" s="237" t="s">
        <v>5</v>
      </c>
      <c r="L56" s="261" t="s">
        <v>756</v>
      </c>
      <c r="M56" s="250" t="s">
        <v>350</v>
      </c>
      <c r="N56" s="250" t="s">
        <v>350</v>
      </c>
      <c r="O56" s="276">
        <f t="shared" si="23"/>
        <v>354.16666666666669</v>
      </c>
      <c r="P56" s="276">
        <f t="shared" si="34"/>
        <v>225</v>
      </c>
      <c r="Q56" s="526" t="s">
        <v>350</v>
      </c>
      <c r="R56" s="527" t="s">
        <v>350</v>
      </c>
      <c r="S56" s="513" t="s">
        <v>950</v>
      </c>
      <c r="T56" s="55"/>
      <c r="U56" s="50"/>
      <c r="V56" s="50"/>
      <c r="W56" s="50"/>
      <c r="X56" s="50"/>
      <c r="Y56" s="50"/>
      <c r="Z56" s="50"/>
      <c r="AA56" s="50"/>
      <c r="AB56" s="50"/>
      <c r="AC56" s="50"/>
      <c r="AD56" s="50"/>
      <c r="AE56" s="50"/>
      <c r="AF56" s="50"/>
      <c r="AG56" s="50"/>
      <c r="AH56" s="55"/>
      <c r="AI56" s="472">
        <v>8500</v>
      </c>
      <c r="AJ56" s="473">
        <v>9000</v>
      </c>
      <c r="AK56" s="164">
        <v>9000</v>
      </c>
      <c r="AL56" s="101">
        <v>10500</v>
      </c>
      <c r="AM56" s="425">
        <f t="shared" si="25"/>
        <v>2.8431372549019609</v>
      </c>
      <c r="AN56" s="425">
        <f t="shared" si="26"/>
        <v>1.6190476190476191</v>
      </c>
      <c r="AO56" s="495" t="s">
        <v>541</v>
      </c>
      <c r="AP56" s="492" t="s">
        <v>521</v>
      </c>
      <c r="AQ56" s="99" t="s">
        <v>595</v>
      </c>
      <c r="AR56" s="103" t="s">
        <v>541</v>
      </c>
      <c r="AS56" s="451">
        <f t="shared" si="27"/>
        <v>2.3529411764705883</v>
      </c>
      <c r="AT56" s="454">
        <f t="shared" si="28"/>
        <v>3.3333333333333335</v>
      </c>
      <c r="AU56" s="453">
        <f t="shared" si="29"/>
        <v>1.3333333333333335</v>
      </c>
      <c r="AV56" s="109">
        <f t="shared" si="30"/>
        <v>1.9047619047619049</v>
      </c>
      <c r="AW56" s="99" t="s">
        <v>578</v>
      </c>
      <c r="AX56" s="110" t="s">
        <v>571</v>
      </c>
      <c r="AY56" s="99" t="s">
        <v>520</v>
      </c>
      <c r="AZ56" s="269" t="s">
        <v>578</v>
      </c>
      <c r="BA56" s="301">
        <f t="shared" si="37"/>
        <v>333.33333333333337</v>
      </c>
      <c r="BB56" s="292">
        <f t="shared" si="38"/>
        <v>375</v>
      </c>
      <c r="BC56" s="301">
        <f t="shared" si="35"/>
        <v>200</v>
      </c>
      <c r="BD56" s="292">
        <f t="shared" si="36"/>
        <v>250</v>
      </c>
      <c r="BE56" s="297" t="s">
        <v>644</v>
      </c>
      <c r="BF56" s="168" t="s">
        <v>511</v>
      </c>
      <c r="BG56" s="419" t="s">
        <v>511</v>
      </c>
      <c r="BH56" s="87"/>
      <c r="BI56" s="50"/>
      <c r="BJ56" s="287" t="s">
        <v>612</v>
      </c>
      <c r="BK56" s="281" t="s">
        <v>511</v>
      </c>
      <c r="BL56" s="281" t="s">
        <v>511</v>
      </c>
      <c r="BM56" s="273" t="s">
        <v>511</v>
      </c>
      <c r="BN56" s="281" t="s">
        <v>511</v>
      </c>
      <c r="BO56" s="281" t="s">
        <v>511</v>
      </c>
    </row>
    <row r="57" spans="1:67" ht="24" x14ac:dyDescent="0.2">
      <c r="A57" s="36"/>
      <c r="B57" s="24">
        <v>351</v>
      </c>
      <c r="C57" s="170" t="s">
        <v>12</v>
      </c>
      <c r="D57" s="196" t="s">
        <v>13</v>
      </c>
      <c r="E57" s="72" t="s">
        <v>764</v>
      </c>
      <c r="F57" s="174" t="s">
        <v>664</v>
      </c>
      <c r="G57" s="226" t="s">
        <v>343</v>
      </c>
      <c r="H57" s="234" t="s">
        <v>343</v>
      </c>
      <c r="I57" s="26" t="s">
        <v>342</v>
      </c>
      <c r="J57" s="30" t="s">
        <v>340</v>
      </c>
      <c r="K57" s="237" t="s">
        <v>5</v>
      </c>
      <c r="L57" s="261" t="s">
        <v>756</v>
      </c>
      <c r="M57" s="84" t="s">
        <v>352</v>
      </c>
      <c r="N57" s="84" t="s">
        <v>352</v>
      </c>
      <c r="O57" s="276">
        <f t="shared" si="23"/>
        <v>75</v>
      </c>
      <c r="P57" s="276">
        <f t="shared" si="34"/>
        <v>75</v>
      </c>
      <c r="Q57" s="383" t="s">
        <v>352</v>
      </c>
      <c r="R57" s="387" t="s">
        <v>352</v>
      </c>
      <c r="S57" s="379"/>
      <c r="T57" s="138"/>
      <c r="U57" s="132"/>
      <c r="V57" s="143" t="s">
        <v>796</v>
      </c>
      <c r="W57" s="143" t="s">
        <v>796</v>
      </c>
      <c r="X57" s="132"/>
      <c r="Y57" s="132"/>
      <c r="Z57" s="132"/>
      <c r="AA57" s="132"/>
      <c r="AB57" s="132"/>
      <c r="AC57" s="132"/>
      <c r="AD57" s="132"/>
      <c r="AE57" s="132"/>
      <c r="AF57" s="132"/>
      <c r="AG57" s="133"/>
      <c r="AH57" s="144" t="s">
        <v>796</v>
      </c>
      <c r="AI57" s="472">
        <v>210</v>
      </c>
      <c r="AJ57" s="473">
        <v>290</v>
      </c>
      <c r="AK57" s="164">
        <v>300</v>
      </c>
      <c r="AL57" s="89">
        <v>420</v>
      </c>
      <c r="AM57" s="425">
        <f t="shared" si="25"/>
        <v>8.7438423645320196</v>
      </c>
      <c r="AN57" s="425">
        <f t="shared" si="26"/>
        <v>6.0714285714285712</v>
      </c>
      <c r="AO57" s="495" t="s">
        <v>542</v>
      </c>
      <c r="AP57" s="492" t="s">
        <v>525</v>
      </c>
      <c r="AQ57" s="99" t="s">
        <v>542</v>
      </c>
      <c r="AR57" s="103" t="s">
        <v>525</v>
      </c>
      <c r="AS57" s="451">
        <f t="shared" si="27"/>
        <v>7.1428571428571423</v>
      </c>
      <c r="AT57" s="454">
        <f t="shared" si="28"/>
        <v>10.344827586206897</v>
      </c>
      <c r="AU57" s="453">
        <f t="shared" si="29"/>
        <v>5</v>
      </c>
      <c r="AV57" s="109">
        <f t="shared" si="30"/>
        <v>7.1428571428571423</v>
      </c>
      <c r="AW57" s="99" t="s">
        <v>567</v>
      </c>
      <c r="AX57" s="110" t="s">
        <v>520</v>
      </c>
      <c r="AY57" s="99" t="s">
        <v>542</v>
      </c>
      <c r="AZ57" s="269" t="s">
        <v>525</v>
      </c>
      <c r="BA57" s="301">
        <f t="shared" si="37"/>
        <v>75</v>
      </c>
      <c r="BB57" s="292">
        <f t="shared" si="38"/>
        <v>75</v>
      </c>
      <c r="BC57" s="301">
        <f t="shared" si="35"/>
        <v>75</v>
      </c>
      <c r="BD57" s="292">
        <f t="shared" si="36"/>
        <v>75</v>
      </c>
      <c r="BE57" s="297" t="s">
        <v>642</v>
      </c>
      <c r="BF57" s="244"/>
      <c r="BG57" s="244"/>
      <c r="BH57" s="244"/>
      <c r="BI57" s="244"/>
      <c r="BJ57" s="287" t="s">
        <v>612</v>
      </c>
      <c r="BK57" s="281" t="s">
        <v>511</v>
      </c>
      <c r="BL57" s="259" t="s">
        <v>512</v>
      </c>
      <c r="BM57" s="273" t="s">
        <v>511</v>
      </c>
      <c r="BN57" s="281" t="s">
        <v>511</v>
      </c>
      <c r="BO57" s="281" t="s">
        <v>511</v>
      </c>
    </row>
    <row r="58" spans="1:67" ht="24" x14ac:dyDescent="0.2">
      <c r="A58" s="36"/>
      <c r="B58" s="24">
        <v>257</v>
      </c>
      <c r="C58" s="170" t="s">
        <v>224</v>
      </c>
      <c r="D58" s="51" t="s">
        <v>225</v>
      </c>
      <c r="E58" s="60" t="s">
        <v>764</v>
      </c>
      <c r="F58" s="54" t="s">
        <v>665</v>
      </c>
      <c r="G58" s="222" t="s">
        <v>349</v>
      </c>
      <c r="H58" s="234" t="s">
        <v>349</v>
      </c>
      <c r="I58" s="26" t="s">
        <v>348</v>
      </c>
      <c r="J58" s="30" t="s">
        <v>340</v>
      </c>
      <c r="K58" s="29" t="s">
        <v>346</v>
      </c>
      <c r="L58" s="261" t="s">
        <v>756</v>
      </c>
      <c r="M58" s="81" t="s">
        <v>351</v>
      </c>
      <c r="N58" s="85" t="s">
        <v>350</v>
      </c>
      <c r="O58" s="276">
        <f t="shared" si="23"/>
        <v>1500</v>
      </c>
      <c r="P58" s="276">
        <f t="shared" si="34"/>
        <v>750</v>
      </c>
      <c r="Q58" s="389" t="s">
        <v>351</v>
      </c>
      <c r="R58" s="386" t="s">
        <v>351</v>
      </c>
      <c r="S58" s="379"/>
      <c r="T58" s="138"/>
      <c r="U58" s="138"/>
      <c r="V58" s="143" t="s">
        <v>796</v>
      </c>
      <c r="W58" s="143" t="s">
        <v>796</v>
      </c>
      <c r="X58" s="138"/>
      <c r="Y58" s="138"/>
      <c r="Z58" s="138"/>
      <c r="AA58" s="138"/>
      <c r="AB58" s="138"/>
      <c r="AC58" s="138"/>
      <c r="AD58" s="138"/>
      <c r="AE58" s="138"/>
      <c r="AF58" s="138"/>
      <c r="AG58" s="55"/>
      <c r="AH58" s="139" t="s">
        <v>518</v>
      </c>
      <c r="AI58" s="472">
        <v>850</v>
      </c>
      <c r="AJ58" s="473">
        <v>1000</v>
      </c>
      <c r="AK58" s="164">
        <v>950</v>
      </c>
      <c r="AL58" s="89">
        <v>1100</v>
      </c>
      <c r="AM58" s="425">
        <f t="shared" si="25"/>
        <v>2.6764705882352944</v>
      </c>
      <c r="AN58" s="425">
        <f t="shared" si="26"/>
        <v>1.2081339712918659</v>
      </c>
      <c r="AO58" s="495" t="s">
        <v>567</v>
      </c>
      <c r="AP58" s="492" t="s">
        <v>525</v>
      </c>
      <c r="AQ58" s="99" t="s">
        <v>531</v>
      </c>
      <c r="AR58" s="103" t="s">
        <v>542</v>
      </c>
      <c r="AS58" s="451">
        <f t="shared" si="27"/>
        <v>2.3529411764705883</v>
      </c>
      <c r="AT58" s="454">
        <f t="shared" si="28"/>
        <v>3</v>
      </c>
      <c r="AU58" s="453">
        <f t="shared" si="29"/>
        <v>1.0526315789473684</v>
      </c>
      <c r="AV58" s="109">
        <f t="shared" si="30"/>
        <v>1.3636363636363635</v>
      </c>
      <c r="AW58" s="99" t="s">
        <v>347</v>
      </c>
      <c r="AX58" s="110" t="s">
        <v>341</v>
      </c>
      <c r="AY58" s="99" t="s">
        <v>58</v>
      </c>
      <c r="AZ58" s="269" t="s">
        <v>58</v>
      </c>
      <c r="BA58" s="301">
        <f t="shared" si="37"/>
        <v>2000</v>
      </c>
      <c r="BB58" s="292">
        <f t="shared" si="38"/>
        <v>1000</v>
      </c>
      <c r="BC58" s="301">
        <f t="shared" si="35"/>
        <v>1000</v>
      </c>
      <c r="BD58" s="292">
        <f t="shared" si="36"/>
        <v>500</v>
      </c>
      <c r="BE58" s="297" t="s">
        <v>645</v>
      </c>
      <c r="BF58" s="244"/>
      <c r="BG58" s="244"/>
      <c r="BH58" s="244"/>
      <c r="BI58" s="244"/>
      <c r="BJ58" s="287" t="s">
        <v>614</v>
      </c>
      <c r="BK58" s="259" t="s">
        <v>512</v>
      </c>
      <c r="BL58" s="259" t="s">
        <v>512</v>
      </c>
      <c r="BM58" s="273" t="s">
        <v>511</v>
      </c>
      <c r="BN58" s="281" t="s">
        <v>511</v>
      </c>
      <c r="BO58" s="281" t="s">
        <v>511</v>
      </c>
    </row>
    <row r="59" spans="1:67" ht="12.75" x14ac:dyDescent="0.2">
      <c r="A59" s="36"/>
      <c r="B59" s="64">
        <v>510</v>
      </c>
      <c r="C59" s="212" t="s">
        <v>406</v>
      </c>
      <c r="D59" s="197" t="s">
        <v>405</v>
      </c>
      <c r="E59" s="61" t="s">
        <v>766</v>
      </c>
      <c r="F59" s="315" t="s">
        <v>666</v>
      </c>
      <c r="G59" s="222" t="s">
        <v>508</v>
      </c>
      <c r="H59" s="234"/>
      <c r="I59" s="26" t="s">
        <v>342</v>
      </c>
      <c r="J59" s="30"/>
      <c r="K59" s="35" t="s">
        <v>346</v>
      </c>
      <c r="L59" s="260" t="s">
        <v>21</v>
      </c>
      <c r="M59" s="81" t="s">
        <v>351</v>
      </c>
      <c r="N59" s="81" t="s">
        <v>351</v>
      </c>
      <c r="O59" s="276">
        <f t="shared" si="23"/>
        <v>156.25</v>
      </c>
      <c r="P59" s="276">
        <f t="shared" si="34"/>
        <v>125</v>
      </c>
      <c r="Q59" s="106" t="s">
        <v>641</v>
      </c>
      <c r="R59" s="88" t="s">
        <v>641</v>
      </c>
      <c r="S59" s="379"/>
      <c r="T59" s="140"/>
      <c r="U59" s="140"/>
      <c r="V59" s="145"/>
      <c r="W59" s="145"/>
      <c r="X59" s="140"/>
      <c r="Y59" s="140"/>
      <c r="Z59" s="140"/>
      <c r="AA59" s="140"/>
      <c r="AB59" s="140"/>
      <c r="AC59" s="140"/>
      <c r="AD59" s="140"/>
      <c r="AE59" s="140"/>
      <c r="AF59" s="140"/>
      <c r="AG59" s="141"/>
      <c r="AH59" s="142"/>
      <c r="AI59" s="445">
        <v>460000</v>
      </c>
      <c r="AJ59" s="474">
        <v>630000</v>
      </c>
      <c r="AK59" s="79">
        <v>400000</v>
      </c>
      <c r="AL59" s="101">
        <v>550000</v>
      </c>
      <c r="AM59" s="425">
        <f t="shared" si="25"/>
        <v>3.3678398895790198</v>
      </c>
      <c r="AN59" s="425">
        <f t="shared" si="26"/>
        <v>3.0681818181818183</v>
      </c>
      <c r="AO59" s="495" t="s">
        <v>544</v>
      </c>
      <c r="AP59" s="492" t="s">
        <v>876</v>
      </c>
      <c r="AQ59" s="99" t="s">
        <v>570</v>
      </c>
      <c r="AR59" s="103" t="s">
        <v>543</v>
      </c>
      <c r="AS59" s="451">
        <f t="shared" si="27"/>
        <v>2.6086956521739131</v>
      </c>
      <c r="AT59" s="454">
        <f t="shared" si="28"/>
        <v>4.1269841269841265</v>
      </c>
      <c r="AU59" s="453">
        <f t="shared" si="29"/>
        <v>2.5</v>
      </c>
      <c r="AV59" s="109">
        <f t="shared" si="30"/>
        <v>3.6363636363636362</v>
      </c>
      <c r="AW59" s="99" t="s">
        <v>546</v>
      </c>
      <c r="AX59" s="110" t="s">
        <v>548</v>
      </c>
      <c r="AY59" s="99" t="s">
        <v>565</v>
      </c>
      <c r="AZ59" s="269" t="s">
        <v>599</v>
      </c>
      <c r="BA59" s="301">
        <f t="shared" si="37"/>
        <v>150</v>
      </c>
      <c r="BB59" s="292">
        <f t="shared" si="38"/>
        <v>162.5</v>
      </c>
      <c r="BC59" s="301">
        <f t="shared" si="35"/>
        <v>125</v>
      </c>
      <c r="BD59" s="292">
        <f t="shared" si="36"/>
        <v>125</v>
      </c>
      <c r="BE59" s="164"/>
      <c r="BF59" s="244"/>
      <c r="BG59" s="244"/>
      <c r="BH59" s="244"/>
      <c r="BI59" s="244"/>
      <c r="BJ59" s="82" t="s">
        <v>512</v>
      </c>
      <c r="BK59" s="259" t="s">
        <v>512</v>
      </c>
      <c r="BL59" s="259" t="s">
        <v>512</v>
      </c>
      <c r="BM59" s="106" t="s">
        <v>512</v>
      </c>
      <c r="BN59" s="259" t="s">
        <v>512</v>
      </c>
      <c r="BO59" s="259" t="s">
        <v>512</v>
      </c>
    </row>
    <row r="60" spans="1:67" ht="12.75" x14ac:dyDescent="0.2">
      <c r="A60" s="36"/>
      <c r="B60" s="64">
        <v>483</v>
      </c>
      <c r="C60" s="212" t="s">
        <v>408</v>
      </c>
      <c r="D60" s="197" t="s">
        <v>407</v>
      </c>
      <c r="E60" s="61" t="s">
        <v>766</v>
      </c>
      <c r="F60" s="47"/>
      <c r="G60" s="222" t="s">
        <v>345</v>
      </c>
      <c r="H60" s="234" t="s">
        <v>345</v>
      </c>
      <c r="I60" s="26" t="s">
        <v>342</v>
      </c>
      <c r="J60" s="30"/>
      <c r="K60" s="35" t="s">
        <v>346</v>
      </c>
      <c r="L60" s="260" t="s">
        <v>21</v>
      </c>
      <c r="M60" s="81" t="s">
        <v>351</v>
      </c>
      <c r="N60" s="81" t="s">
        <v>351</v>
      </c>
      <c r="O60" s="276">
        <f t="shared" si="23"/>
        <v>87.5</v>
      </c>
      <c r="P60" s="276">
        <f t="shared" si="34"/>
        <v>87.5</v>
      </c>
      <c r="Q60" s="389" t="s">
        <v>351</v>
      </c>
      <c r="R60" s="386" t="s">
        <v>351</v>
      </c>
      <c r="S60" s="515"/>
      <c r="T60" s="140"/>
      <c r="U60" s="140"/>
      <c r="V60" s="145"/>
      <c r="W60" s="145"/>
      <c r="X60" s="140"/>
      <c r="Y60" s="140"/>
      <c r="Z60" s="140"/>
      <c r="AA60" s="140"/>
      <c r="AB60" s="140"/>
      <c r="AC60" s="140"/>
      <c r="AD60" s="140"/>
      <c r="AE60" s="140"/>
      <c r="AF60" s="140"/>
      <c r="AG60" s="141"/>
      <c r="AH60" s="142"/>
      <c r="AI60" s="445">
        <v>690000</v>
      </c>
      <c r="AJ60" s="474">
        <v>1000000</v>
      </c>
      <c r="AK60" s="79">
        <v>930000</v>
      </c>
      <c r="AL60" s="101">
        <v>1350000</v>
      </c>
      <c r="AM60" s="425">
        <f t="shared" si="25"/>
        <v>6.0362318840579716</v>
      </c>
      <c r="AN60" s="425">
        <f t="shared" si="26"/>
        <v>4.4743130227001195</v>
      </c>
      <c r="AO60" s="495" t="s">
        <v>603</v>
      </c>
      <c r="AP60" s="492" t="s">
        <v>539</v>
      </c>
      <c r="AQ60" s="99" t="s">
        <v>603</v>
      </c>
      <c r="AR60" s="103" t="s">
        <v>539</v>
      </c>
      <c r="AS60" s="451">
        <f t="shared" si="27"/>
        <v>5.0724637681159424</v>
      </c>
      <c r="AT60" s="454">
        <f t="shared" si="28"/>
        <v>7.0000000000000009</v>
      </c>
      <c r="AU60" s="453">
        <f t="shared" si="29"/>
        <v>3.763440860215054</v>
      </c>
      <c r="AV60" s="109">
        <f t="shared" si="30"/>
        <v>5.1851851851851851</v>
      </c>
      <c r="AW60" s="99" t="s">
        <v>552</v>
      </c>
      <c r="AX60" s="110" t="s">
        <v>540</v>
      </c>
      <c r="AY60" s="99" t="s">
        <v>772</v>
      </c>
      <c r="AZ60" s="269" t="s">
        <v>607</v>
      </c>
      <c r="BA60" s="301">
        <f t="shared" si="37"/>
        <v>87.5</v>
      </c>
      <c r="BB60" s="292">
        <f t="shared" si="38"/>
        <v>87.5</v>
      </c>
      <c r="BC60" s="301">
        <f t="shared" si="35"/>
        <v>87.5</v>
      </c>
      <c r="BD60" s="292">
        <f t="shared" si="36"/>
        <v>87.5</v>
      </c>
      <c r="BE60" s="164"/>
      <c r="BF60" s="244"/>
      <c r="BG60" s="244"/>
      <c r="BH60" s="244"/>
      <c r="BI60" s="244"/>
      <c r="BJ60" s="82" t="s">
        <v>512</v>
      </c>
      <c r="BK60" s="259" t="s">
        <v>512</v>
      </c>
      <c r="BL60" s="259" t="s">
        <v>512</v>
      </c>
      <c r="BM60" s="106" t="s">
        <v>512</v>
      </c>
      <c r="BN60" s="259" t="s">
        <v>512</v>
      </c>
      <c r="BO60" s="259" t="s">
        <v>512</v>
      </c>
    </row>
    <row r="61" spans="1:67" ht="90" customHeight="1" x14ac:dyDescent="0.2">
      <c r="A61" s="36"/>
      <c r="B61" s="65">
        <v>453</v>
      </c>
      <c r="C61" s="171" t="s">
        <v>410</v>
      </c>
      <c r="D61" s="421" t="s">
        <v>409</v>
      </c>
      <c r="E61" s="71" t="s">
        <v>764</v>
      </c>
      <c r="F61" s="58"/>
      <c r="G61" s="223" t="s">
        <v>341</v>
      </c>
      <c r="H61" s="234" t="s">
        <v>345</v>
      </c>
      <c r="I61" s="26" t="s">
        <v>342</v>
      </c>
      <c r="J61" s="30"/>
      <c r="K61" s="35" t="s">
        <v>346</v>
      </c>
      <c r="L61" s="260" t="s">
        <v>21</v>
      </c>
      <c r="M61" s="81" t="s">
        <v>351</v>
      </c>
      <c r="N61" s="252" t="s">
        <v>829</v>
      </c>
      <c r="O61" s="276">
        <f t="shared" si="23"/>
        <v>80.555555555555571</v>
      </c>
      <c r="P61" s="276">
        <f t="shared" si="34"/>
        <v>66.666666666666657</v>
      </c>
      <c r="Q61" s="389" t="s">
        <v>351</v>
      </c>
      <c r="R61" s="386" t="s">
        <v>351</v>
      </c>
      <c r="S61" s="512"/>
      <c r="T61" s="140"/>
      <c r="U61" s="140"/>
      <c r="V61" s="145"/>
      <c r="W61" s="145"/>
      <c r="X61" s="140"/>
      <c r="Y61" s="140"/>
      <c r="Z61" s="140"/>
      <c r="AA61" s="140"/>
      <c r="AB61" s="140"/>
      <c r="AC61" s="140"/>
      <c r="AD61" s="140"/>
      <c r="AE61" s="140"/>
      <c r="AF61" s="140"/>
      <c r="AG61" s="141"/>
      <c r="AH61" s="142"/>
      <c r="AI61" s="445">
        <v>91000</v>
      </c>
      <c r="AJ61" s="474">
        <v>155000</v>
      </c>
      <c r="AK61" s="79">
        <v>67000</v>
      </c>
      <c r="AL61" s="101">
        <v>115000</v>
      </c>
      <c r="AM61" s="425">
        <f t="shared" si="25"/>
        <v>8.6848635235732008</v>
      </c>
      <c r="AN61" s="425">
        <f t="shared" si="26"/>
        <v>9.6950032446463332</v>
      </c>
      <c r="AO61" s="495" t="s">
        <v>565</v>
      </c>
      <c r="AP61" s="492" t="s">
        <v>599</v>
      </c>
      <c r="AQ61" s="99" t="s">
        <v>527</v>
      </c>
      <c r="AR61" s="103" t="s">
        <v>544</v>
      </c>
      <c r="AS61" s="451">
        <f t="shared" si="27"/>
        <v>7.6923076923076925</v>
      </c>
      <c r="AT61" s="454">
        <f t="shared" si="28"/>
        <v>9.67741935483871</v>
      </c>
      <c r="AU61" s="453">
        <f t="shared" si="29"/>
        <v>8.9552238805970141</v>
      </c>
      <c r="AV61" s="109">
        <f t="shared" si="30"/>
        <v>10.434782608695652</v>
      </c>
      <c r="AW61" s="99" t="s">
        <v>566</v>
      </c>
      <c r="AX61" s="110" t="s">
        <v>529</v>
      </c>
      <c r="AY61" s="99" t="s">
        <v>774</v>
      </c>
      <c r="AZ61" s="269" t="s">
        <v>773</v>
      </c>
      <c r="BA61" s="301">
        <f t="shared" si="37"/>
        <v>77.777777777777786</v>
      </c>
      <c r="BB61" s="292">
        <f t="shared" si="38"/>
        <v>83.333333333333343</v>
      </c>
      <c r="BC61" s="301">
        <f t="shared" si="35"/>
        <v>66.666666666666657</v>
      </c>
      <c r="BD61" s="292">
        <f t="shared" si="36"/>
        <v>66.666666666666657</v>
      </c>
      <c r="BE61" s="164"/>
      <c r="BF61" s="244"/>
      <c r="BG61" s="244"/>
      <c r="BH61" s="244"/>
      <c r="BI61" s="244"/>
      <c r="BJ61" s="82" t="s">
        <v>512</v>
      </c>
      <c r="BK61" s="259" t="s">
        <v>512</v>
      </c>
      <c r="BL61" s="259" t="s">
        <v>512</v>
      </c>
      <c r="BM61" s="106" t="s">
        <v>512</v>
      </c>
      <c r="BN61" s="259" t="s">
        <v>512</v>
      </c>
      <c r="BO61" s="259" t="s">
        <v>512</v>
      </c>
    </row>
    <row r="62" spans="1:67" ht="12.75" x14ac:dyDescent="0.2">
      <c r="A62" s="36"/>
      <c r="B62" s="64">
        <v>438</v>
      </c>
      <c r="C62" s="212" t="s">
        <v>411</v>
      </c>
      <c r="D62" s="197" t="s">
        <v>412</v>
      </c>
      <c r="E62" s="179" t="s">
        <v>766</v>
      </c>
      <c r="F62" s="47"/>
      <c r="G62" s="222" t="s">
        <v>508</v>
      </c>
      <c r="H62" s="234"/>
      <c r="I62" s="26" t="s">
        <v>342</v>
      </c>
      <c r="J62" s="30"/>
      <c r="K62" s="35" t="s">
        <v>346</v>
      </c>
      <c r="L62" s="260" t="s">
        <v>21</v>
      </c>
      <c r="M62" s="81" t="s">
        <v>351</v>
      </c>
      <c r="N62" s="81" t="s">
        <v>351</v>
      </c>
      <c r="O62" s="276">
        <f t="shared" si="23"/>
        <v>156.25</v>
      </c>
      <c r="P62" s="276">
        <f t="shared" si="34"/>
        <v>137.5</v>
      </c>
      <c r="Q62" s="106" t="s">
        <v>641</v>
      </c>
      <c r="R62" s="88" t="s">
        <v>641</v>
      </c>
      <c r="S62" s="379"/>
      <c r="T62" s="140"/>
      <c r="U62" s="140"/>
      <c r="V62" s="145"/>
      <c r="W62" s="145"/>
      <c r="X62" s="140"/>
      <c r="Y62" s="140"/>
      <c r="Z62" s="140"/>
      <c r="AA62" s="140"/>
      <c r="AB62" s="140"/>
      <c r="AC62" s="140"/>
      <c r="AD62" s="140"/>
      <c r="AE62" s="140"/>
      <c r="AF62" s="140"/>
      <c r="AG62" s="141"/>
      <c r="AH62" s="142"/>
      <c r="AI62" s="445">
        <v>33000</v>
      </c>
      <c r="AJ62" s="474">
        <v>59000</v>
      </c>
      <c r="AK62" s="79">
        <v>33000</v>
      </c>
      <c r="AL62" s="101">
        <v>59000</v>
      </c>
      <c r="AM62" s="425">
        <f t="shared" si="25"/>
        <v>9.9640472521828443</v>
      </c>
      <c r="AN62" s="425">
        <f t="shared" si="26"/>
        <v>8.7827426810477647</v>
      </c>
      <c r="AO62" s="495" t="s">
        <v>557</v>
      </c>
      <c r="AP62" s="492" t="s">
        <v>877</v>
      </c>
      <c r="AQ62" s="99" t="s">
        <v>532</v>
      </c>
      <c r="AR62" s="103" t="s">
        <v>545</v>
      </c>
      <c r="AS62" s="451">
        <f t="shared" si="27"/>
        <v>10.606060606060606</v>
      </c>
      <c r="AT62" s="454">
        <f t="shared" si="28"/>
        <v>9.3220338983050848</v>
      </c>
      <c r="AU62" s="453">
        <f t="shared" si="29"/>
        <v>9.0909090909090917</v>
      </c>
      <c r="AV62" s="109">
        <f t="shared" si="30"/>
        <v>8.4745762711864394</v>
      </c>
      <c r="AW62" s="99" t="s">
        <v>538</v>
      </c>
      <c r="AX62" s="110" t="s">
        <v>564</v>
      </c>
      <c r="AY62" s="99" t="s">
        <v>538</v>
      </c>
      <c r="AZ62" s="269" t="s">
        <v>564</v>
      </c>
      <c r="BA62" s="301">
        <f t="shared" si="37"/>
        <v>175</v>
      </c>
      <c r="BB62" s="292">
        <f t="shared" si="38"/>
        <v>137.5</v>
      </c>
      <c r="BC62" s="301">
        <f t="shared" si="35"/>
        <v>150</v>
      </c>
      <c r="BD62" s="292">
        <f t="shared" si="36"/>
        <v>125</v>
      </c>
      <c r="BE62" s="164"/>
      <c r="BF62" s="244"/>
      <c r="BG62" s="244"/>
      <c r="BH62" s="244"/>
      <c r="BI62" s="244"/>
      <c r="BJ62" s="82" t="s">
        <v>512</v>
      </c>
      <c r="BK62" s="259" t="s">
        <v>512</v>
      </c>
      <c r="BL62" s="259" t="s">
        <v>512</v>
      </c>
      <c r="BM62" s="106" t="s">
        <v>512</v>
      </c>
      <c r="BN62" s="259" t="s">
        <v>512</v>
      </c>
      <c r="BO62" s="259" t="s">
        <v>512</v>
      </c>
    </row>
    <row r="63" spans="1:67" ht="88.5" customHeight="1" x14ac:dyDescent="0.2">
      <c r="A63" s="36"/>
      <c r="B63" s="65">
        <v>477</v>
      </c>
      <c r="C63" s="171" t="s">
        <v>414</v>
      </c>
      <c r="D63" s="421" t="s">
        <v>413</v>
      </c>
      <c r="E63" s="71" t="s">
        <v>764</v>
      </c>
      <c r="F63" s="58"/>
      <c r="G63" s="222" t="s">
        <v>345</v>
      </c>
      <c r="H63" s="234" t="s">
        <v>345</v>
      </c>
      <c r="I63" s="26" t="s">
        <v>342</v>
      </c>
      <c r="J63" s="30"/>
      <c r="K63" s="35" t="s">
        <v>346</v>
      </c>
      <c r="L63" s="260" t="s">
        <v>21</v>
      </c>
      <c r="M63" s="85" t="s">
        <v>803</v>
      </c>
      <c r="N63" s="85" t="s">
        <v>803</v>
      </c>
      <c r="O63" s="276">
        <f t="shared" si="23"/>
        <v>20</v>
      </c>
      <c r="P63" s="276">
        <f t="shared" si="34"/>
        <v>30</v>
      </c>
      <c r="Q63" s="526" t="s">
        <v>350</v>
      </c>
      <c r="R63" s="527" t="s">
        <v>350</v>
      </c>
      <c r="S63" s="264" t="s">
        <v>837</v>
      </c>
      <c r="T63" s="140"/>
      <c r="U63" s="140"/>
      <c r="V63" s="145"/>
      <c r="W63" s="145"/>
      <c r="X63" s="140"/>
      <c r="Y63" s="140"/>
      <c r="Z63" s="140"/>
      <c r="AA63" s="140"/>
      <c r="AB63" s="140"/>
      <c r="AC63" s="140"/>
      <c r="AD63" s="140"/>
      <c r="AE63" s="140"/>
      <c r="AF63" s="140"/>
      <c r="AG63" s="141"/>
      <c r="AH63" s="142"/>
      <c r="AI63" s="445">
        <v>100000</v>
      </c>
      <c r="AJ63" s="474">
        <v>150000</v>
      </c>
      <c r="AK63" s="79">
        <v>120000</v>
      </c>
      <c r="AL63" s="101">
        <v>180000</v>
      </c>
      <c r="AM63" s="425">
        <f t="shared" si="25"/>
        <v>4.666666666666667</v>
      </c>
      <c r="AN63" s="425">
        <f t="shared" si="26"/>
        <v>5.8333333333333339</v>
      </c>
      <c r="AO63" s="495" t="s">
        <v>564</v>
      </c>
      <c r="AP63" s="492" t="s">
        <v>546</v>
      </c>
      <c r="AQ63" s="99" t="s">
        <v>527</v>
      </c>
      <c r="AR63" s="103" t="s">
        <v>544</v>
      </c>
      <c r="AS63" s="451">
        <f t="shared" si="27"/>
        <v>4</v>
      </c>
      <c r="AT63" s="454">
        <f t="shared" si="28"/>
        <v>5.3333333333333339</v>
      </c>
      <c r="AU63" s="453">
        <f t="shared" si="29"/>
        <v>5</v>
      </c>
      <c r="AV63" s="109">
        <f t="shared" si="30"/>
        <v>6.666666666666667</v>
      </c>
      <c r="AW63" s="99" t="s">
        <v>543</v>
      </c>
      <c r="AX63" s="110" t="s">
        <v>552</v>
      </c>
      <c r="AY63" s="99" t="s">
        <v>522</v>
      </c>
      <c r="AZ63" s="269" t="s">
        <v>534</v>
      </c>
      <c r="BA63" s="301">
        <f t="shared" si="37"/>
        <v>20</v>
      </c>
      <c r="BB63" s="292">
        <f t="shared" si="38"/>
        <v>20</v>
      </c>
      <c r="BC63" s="301">
        <f t="shared" si="35"/>
        <v>30</v>
      </c>
      <c r="BD63" s="292">
        <f t="shared" si="36"/>
        <v>30</v>
      </c>
      <c r="BE63" s="164"/>
      <c r="BF63" s="244"/>
      <c r="BG63" s="244"/>
      <c r="BH63" s="244"/>
      <c r="BI63" s="244"/>
      <c r="BJ63" s="82" t="s">
        <v>512</v>
      </c>
      <c r="BK63" s="259" t="s">
        <v>512</v>
      </c>
      <c r="BL63" s="259" t="s">
        <v>512</v>
      </c>
      <c r="BM63" s="106" t="s">
        <v>512</v>
      </c>
      <c r="BN63" s="259" t="s">
        <v>512</v>
      </c>
      <c r="BO63" s="259" t="s">
        <v>512</v>
      </c>
    </row>
    <row r="64" spans="1:67" ht="12.75" x14ac:dyDescent="0.2">
      <c r="A64" s="36"/>
      <c r="B64" s="64">
        <v>551</v>
      </c>
      <c r="C64" s="212" t="s">
        <v>416</v>
      </c>
      <c r="D64" s="197" t="s">
        <v>415</v>
      </c>
      <c r="E64" s="179" t="s">
        <v>766</v>
      </c>
      <c r="F64" s="47"/>
      <c r="G64" s="222" t="s">
        <v>508</v>
      </c>
      <c r="H64" s="234" t="s">
        <v>345</v>
      </c>
      <c r="I64" s="26" t="s">
        <v>342</v>
      </c>
      <c r="J64" s="30"/>
      <c r="K64" s="35" t="s">
        <v>346</v>
      </c>
      <c r="L64" s="260" t="s">
        <v>21</v>
      </c>
      <c r="M64" s="81" t="s">
        <v>351</v>
      </c>
      <c r="N64" s="81" t="s">
        <v>351</v>
      </c>
      <c r="O64" s="276">
        <f t="shared" si="23"/>
        <v>100</v>
      </c>
      <c r="P64" s="276">
        <f t="shared" si="34"/>
        <v>100</v>
      </c>
      <c r="Q64" s="106" t="s">
        <v>641</v>
      </c>
      <c r="R64" s="88" t="s">
        <v>641</v>
      </c>
      <c r="S64" s="379"/>
      <c r="T64" s="140"/>
      <c r="U64" s="140"/>
      <c r="V64" s="145"/>
      <c r="W64" s="145"/>
      <c r="X64" s="140"/>
      <c r="Y64" s="140"/>
      <c r="Z64" s="140"/>
      <c r="AA64" s="140"/>
      <c r="AB64" s="140"/>
      <c r="AC64" s="140"/>
      <c r="AD64" s="140"/>
      <c r="AE64" s="140"/>
      <c r="AF64" s="140"/>
      <c r="AG64" s="141"/>
      <c r="AH64" s="142"/>
      <c r="AI64" s="445">
        <v>170000</v>
      </c>
      <c r="AJ64" s="474">
        <v>330000</v>
      </c>
      <c r="AK64" s="79">
        <v>105000</v>
      </c>
      <c r="AL64" s="101">
        <v>205000</v>
      </c>
      <c r="AM64" s="425">
        <f t="shared" si="25"/>
        <v>2.3885918003565063</v>
      </c>
      <c r="AN64" s="425">
        <f t="shared" si="26"/>
        <v>3.855981416957027</v>
      </c>
      <c r="AO64" s="495" t="s">
        <v>564</v>
      </c>
      <c r="AP64" s="492" t="s">
        <v>546</v>
      </c>
      <c r="AQ64" s="99" t="s">
        <v>564</v>
      </c>
      <c r="AR64" s="103" t="s">
        <v>546</v>
      </c>
      <c r="AS64" s="451">
        <f t="shared" si="27"/>
        <v>2.3529411764705883</v>
      </c>
      <c r="AT64" s="454">
        <f t="shared" si="28"/>
        <v>2.4242424242424243</v>
      </c>
      <c r="AU64" s="453">
        <f t="shared" si="29"/>
        <v>3.8095238095238098</v>
      </c>
      <c r="AV64" s="109">
        <f t="shared" si="30"/>
        <v>3.9024390243902438</v>
      </c>
      <c r="AW64" s="99" t="s">
        <v>564</v>
      </c>
      <c r="AX64" s="110" t="s">
        <v>546</v>
      </c>
      <c r="AY64" s="99" t="s">
        <v>527</v>
      </c>
      <c r="AZ64" s="269" t="s">
        <v>544</v>
      </c>
      <c r="BA64" s="301">
        <f t="shared" si="37"/>
        <v>100</v>
      </c>
      <c r="BB64" s="292">
        <f t="shared" si="38"/>
        <v>100</v>
      </c>
      <c r="BC64" s="301">
        <f t="shared" si="35"/>
        <v>100</v>
      </c>
      <c r="BD64" s="292">
        <f t="shared" si="36"/>
        <v>100</v>
      </c>
      <c r="BE64" s="164"/>
      <c r="BF64" s="244"/>
      <c r="BG64" s="244"/>
      <c r="BH64" s="244"/>
      <c r="BI64" s="244"/>
      <c r="BJ64" s="82" t="s">
        <v>512</v>
      </c>
      <c r="BK64" s="259" t="s">
        <v>512</v>
      </c>
      <c r="BL64" s="259" t="s">
        <v>512</v>
      </c>
      <c r="BM64" s="106" t="s">
        <v>512</v>
      </c>
      <c r="BN64" s="259" t="s">
        <v>512</v>
      </c>
      <c r="BO64" s="259" t="s">
        <v>512</v>
      </c>
    </row>
    <row r="65" spans="1:67" ht="12.75" x14ac:dyDescent="0.2">
      <c r="A65" s="36"/>
      <c r="B65" s="64">
        <v>537</v>
      </c>
      <c r="C65" s="212" t="s">
        <v>418</v>
      </c>
      <c r="D65" s="197" t="s">
        <v>417</v>
      </c>
      <c r="E65" s="61" t="s">
        <v>766</v>
      </c>
      <c r="F65" s="47"/>
      <c r="G65" s="222" t="s">
        <v>508</v>
      </c>
      <c r="H65" s="234" t="s">
        <v>345</v>
      </c>
      <c r="I65" s="26" t="s">
        <v>342</v>
      </c>
      <c r="J65" s="30"/>
      <c r="K65" s="35" t="s">
        <v>346</v>
      </c>
      <c r="L65" s="260" t="s">
        <v>21</v>
      </c>
      <c r="M65" s="81" t="s">
        <v>351</v>
      </c>
      <c r="N65" s="81" t="s">
        <v>351</v>
      </c>
      <c r="O65" s="276">
        <f t="shared" si="23"/>
        <v>102</v>
      </c>
      <c r="P65" s="276">
        <f t="shared" si="34"/>
        <v>100</v>
      </c>
      <c r="Q65" s="106" t="s">
        <v>641</v>
      </c>
      <c r="R65" s="88" t="s">
        <v>641</v>
      </c>
      <c r="S65" s="379"/>
      <c r="T65" s="140"/>
      <c r="U65" s="140"/>
      <c r="V65" s="145"/>
      <c r="W65" s="145"/>
      <c r="X65" s="140"/>
      <c r="Y65" s="140"/>
      <c r="Z65" s="140"/>
      <c r="AA65" s="140"/>
      <c r="AB65" s="140"/>
      <c r="AC65" s="140"/>
      <c r="AD65" s="140"/>
      <c r="AE65" s="140"/>
      <c r="AF65" s="140"/>
      <c r="AG65" s="141"/>
      <c r="AH65" s="142"/>
      <c r="AI65" s="445">
        <v>65000</v>
      </c>
      <c r="AJ65" s="474">
        <v>130000</v>
      </c>
      <c r="AK65" s="79">
        <v>110000</v>
      </c>
      <c r="AL65" s="101">
        <v>220000</v>
      </c>
      <c r="AM65" s="425">
        <f t="shared" si="25"/>
        <v>19.230769230769234</v>
      </c>
      <c r="AN65" s="425">
        <f t="shared" si="26"/>
        <v>11.136363636363637</v>
      </c>
      <c r="AO65" s="495" t="s">
        <v>544</v>
      </c>
      <c r="AP65" s="492" t="s">
        <v>876</v>
      </c>
      <c r="AQ65" s="99" t="s">
        <v>544</v>
      </c>
      <c r="AR65" s="103" t="s">
        <v>547</v>
      </c>
      <c r="AS65" s="451">
        <f t="shared" si="27"/>
        <v>18.461538461538463</v>
      </c>
      <c r="AT65" s="454">
        <f t="shared" si="28"/>
        <v>20</v>
      </c>
      <c r="AU65" s="453">
        <f t="shared" si="29"/>
        <v>10.909090909090908</v>
      </c>
      <c r="AV65" s="109">
        <f t="shared" si="30"/>
        <v>11.363636363636363</v>
      </c>
      <c r="AW65" s="99" t="s">
        <v>544</v>
      </c>
      <c r="AX65" s="110" t="s">
        <v>547</v>
      </c>
      <c r="AY65" s="99" t="s">
        <v>547</v>
      </c>
      <c r="AZ65" s="269" t="s">
        <v>534</v>
      </c>
      <c r="BA65" s="301">
        <f t="shared" si="37"/>
        <v>100</v>
      </c>
      <c r="BB65" s="292">
        <f t="shared" si="38"/>
        <v>104</v>
      </c>
      <c r="BC65" s="301">
        <f t="shared" si="35"/>
        <v>100</v>
      </c>
      <c r="BD65" s="292">
        <f t="shared" si="36"/>
        <v>100</v>
      </c>
      <c r="BE65" s="164"/>
      <c r="BF65" s="244"/>
      <c r="BG65" s="244"/>
      <c r="BH65" s="244"/>
      <c r="BI65" s="244"/>
      <c r="BJ65" s="82" t="s">
        <v>512</v>
      </c>
      <c r="BK65" s="259" t="s">
        <v>512</v>
      </c>
      <c r="BL65" s="259" t="s">
        <v>512</v>
      </c>
      <c r="BM65" s="106" t="s">
        <v>512</v>
      </c>
      <c r="BN65" s="259" t="s">
        <v>512</v>
      </c>
      <c r="BO65" s="259" t="s">
        <v>512</v>
      </c>
    </row>
    <row r="66" spans="1:67" ht="12.75" x14ac:dyDescent="0.2">
      <c r="A66" s="36"/>
      <c r="B66" s="316">
        <v>556</v>
      </c>
      <c r="C66" s="317" t="s">
        <v>133</v>
      </c>
      <c r="D66" s="320" t="s">
        <v>134</v>
      </c>
      <c r="E66" s="61" t="s">
        <v>766</v>
      </c>
      <c r="F66" s="319"/>
      <c r="G66" s="222" t="s">
        <v>508</v>
      </c>
      <c r="H66" s="234" t="s">
        <v>345</v>
      </c>
      <c r="I66" s="26" t="s">
        <v>342</v>
      </c>
      <c r="J66" s="30" t="s">
        <v>340</v>
      </c>
      <c r="K66" s="31" t="s">
        <v>346</v>
      </c>
      <c r="L66" s="260" t="s">
        <v>21</v>
      </c>
      <c r="M66" s="81" t="s">
        <v>351</v>
      </c>
      <c r="N66" s="81" t="s">
        <v>351</v>
      </c>
      <c r="O66" s="276">
        <f t="shared" si="23"/>
        <v>160</v>
      </c>
      <c r="P66" s="276">
        <f t="shared" si="34"/>
        <v>160</v>
      </c>
      <c r="Q66" s="106" t="s">
        <v>641</v>
      </c>
      <c r="R66" s="88" t="s">
        <v>641</v>
      </c>
      <c r="S66" s="379"/>
      <c r="T66" s="143" t="s">
        <v>796</v>
      </c>
      <c r="U66" s="143" t="s">
        <v>796</v>
      </c>
      <c r="V66" s="138"/>
      <c r="W66" s="138"/>
      <c r="X66" s="138"/>
      <c r="Y66" s="138"/>
      <c r="Z66" s="143" t="s">
        <v>796</v>
      </c>
      <c r="AA66" s="138" t="s">
        <v>518</v>
      </c>
      <c r="AB66" s="138"/>
      <c r="AC66" s="138" t="s">
        <v>518</v>
      </c>
      <c r="AD66" s="143" t="s">
        <v>796</v>
      </c>
      <c r="AE66" s="138"/>
      <c r="AF66" s="138"/>
      <c r="AG66" s="55"/>
      <c r="AH66" s="144" t="s">
        <v>796</v>
      </c>
      <c r="AI66" s="445">
        <v>1100000</v>
      </c>
      <c r="AJ66" s="474">
        <v>1650000</v>
      </c>
      <c r="AK66" s="79">
        <v>1250000</v>
      </c>
      <c r="AL66" s="101">
        <v>1850000</v>
      </c>
      <c r="AM66" s="425">
        <f t="shared" si="25"/>
        <v>4.2424242424242422</v>
      </c>
      <c r="AN66" s="425">
        <f t="shared" si="26"/>
        <v>3.7621621621621624</v>
      </c>
      <c r="AO66" s="495" t="s">
        <v>552</v>
      </c>
      <c r="AP66" s="492" t="s">
        <v>540</v>
      </c>
      <c r="AQ66" s="99" t="s">
        <v>552</v>
      </c>
      <c r="AR66" s="103" t="s">
        <v>540</v>
      </c>
      <c r="AS66" s="451">
        <f t="shared" si="27"/>
        <v>3.6363636363636362</v>
      </c>
      <c r="AT66" s="454">
        <f t="shared" si="28"/>
        <v>4.8484848484848486</v>
      </c>
      <c r="AU66" s="453">
        <f t="shared" si="29"/>
        <v>3.2</v>
      </c>
      <c r="AV66" s="109">
        <f t="shared" si="30"/>
        <v>4.3243243243243246</v>
      </c>
      <c r="AW66" s="99" t="s">
        <v>547</v>
      </c>
      <c r="AX66" s="110" t="s">
        <v>534</v>
      </c>
      <c r="AY66" s="99" t="s">
        <v>547</v>
      </c>
      <c r="AZ66" s="342" t="s">
        <v>534</v>
      </c>
      <c r="BA66" s="301">
        <f t="shared" si="37"/>
        <v>160</v>
      </c>
      <c r="BB66" s="292">
        <f t="shared" si="38"/>
        <v>160</v>
      </c>
      <c r="BC66" s="99">
        <f t="shared" si="35"/>
        <v>160</v>
      </c>
      <c r="BD66" s="110">
        <f t="shared" si="36"/>
        <v>160</v>
      </c>
      <c r="BE66" s="164"/>
      <c r="BF66" s="244"/>
      <c r="BG66" s="244"/>
      <c r="BH66" s="244"/>
      <c r="BI66" s="244"/>
      <c r="BJ66" s="82" t="s">
        <v>512</v>
      </c>
      <c r="BK66" s="259" t="s">
        <v>512</v>
      </c>
      <c r="BL66" s="259" t="s">
        <v>512</v>
      </c>
      <c r="BM66" s="106" t="s">
        <v>512</v>
      </c>
      <c r="BN66" s="259" t="s">
        <v>512</v>
      </c>
      <c r="BO66" s="259" t="s">
        <v>512</v>
      </c>
    </row>
    <row r="67" spans="1:67" ht="24" x14ac:dyDescent="0.2">
      <c r="A67" s="36"/>
      <c r="B67" s="24">
        <v>319</v>
      </c>
      <c r="C67" s="170" t="s">
        <v>267</v>
      </c>
      <c r="D67" s="198" t="s">
        <v>268</v>
      </c>
      <c r="E67" s="177" t="s">
        <v>764</v>
      </c>
      <c r="F67" s="51"/>
      <c r="G67" s="225" t="s">
        <v>618</v>
      </c>
      <c r="H67" s="234" t="s">
        <v>338</v>
      </c>
      <c r="I67" s="26" t="s">
        <v>21</v>
      </c>
      <c r="J67" s="30" t="s">
        <v>344</v>
      </c>
      <c r="K67" s="185" t="s">
        <v>5</v>
      </c>
      <c r="L67" s="500" t="s">
        <v>509</v>
      </c>
      <c r="M67" s="465" t="s">
        <v>509</v>
      </c>
      <c r="N67" s="506" t="s">
        <v>509</v>
      </c>
      <c r="O67" s="465" t="s">
        <v>509</v>
      </c>
      <c r="P67" s="465" t="s">
        <v>509</v>
      </c>
      <c r="Q67" s="467" t="s">
        <v>509</v>
      </c>
      <c r="R67" s="468" t="s">
        <v>509</v>
      </c>
      <c r="S67" s="379"/>
      <c r="T67" s="138"/>
      <c r="U67" s="138"/>
      <c r="V67" s="138" t="s">
        <v>518</v>
      </c>
      <c r="W67" s="138" t="s">
        <v>518</v>
      </c>
      <c r="X67" s="138"/>
      <c r="Y67" s="138"/>
      <c r="Z67" s="138"/>
      <c r="AA67" s="138" t="s">
        <v>518</v>
      </c>
      <c r="AB67" s="138"/>
      <c r="AC67" s="138" t="s">
        <v>518</v>
      </c>
      <c r="AD67" s="138"/>
      <c r="AE67" s="138"/>
      <c r="AF67" s="138"/>
      <c r="AG67" s="55"/>
      <c r="AH67" s="139"/>
      <c r="AI67" s="472">
        <v>0</v>
      </c>
      <c r="AJ67" s="473">
        <v>2</v>
      </c>
      <c r="AK67" s="164">
        <v>8</v>
      </c>
      <c r="AL67" s="89">
        <v>8</v>
      </c>
      <c r="AM67" s="464" t="s">
        <v>509</v>
      </c>
      <c r="AN67" s="464" t="s">
        <v>509</v>
      </c>
      <c r="AO67" s="496" t="s">
        <v>509</v>
      </c>
      <c r="AP67" s="467" t="s">
        <v>509</v>
      </c>
      <c r="AQ67" s="462" t="s">
        <v>509</v>
      </c>
      <c r="AR67" s="463" t="s">
        <v>509</v>
      </c>
      <c r="AS67" s="462" t="s">
        <v>509</v>
      </c>
      <c r="AT67" s="463" t="s">
        <v>509</v>
      </c>
      <c r="AU67" s="462" t="s">
        <v>509</v>
      </c>
      <c r="AV67" s="463" t="s">
        <v>509</v>
      </c>
      <c r="AW67" s="462" t="s">
        <v>509</v>
      </c>
      <c r="AX67" s="463" t="s">
        <v>509</v>
      </c>
      <c r="AY67" s="462" t="s">
        <v>509</v>
      </c>
      <c r="AZ67" s="463" t="s">
        <v>509</v>
      </c>
      <c r="BA67" s="462" t="s">
        <v>509</v>
      </c>
      <c r="BB67" s="463" t="s">
        <v>509</v>
      </c>
      <c r="BC67" s="462" t="s">
        <v>509</v>
      </c>
      <c r="BD67" s="463" t="s">
        <v>509</v>
      </c>
      <c r="BE67" s="164"/>
      <c r="BF67" s="244"/>
      <c r="BG67" s="244"/>
      <c r="BH67" s="244"/>
      <c r="BI67" s="244"/>
      <c r="BJ67" s="287" t="s">
        <v>614</v>
      </c>
      <c r="BK67" s="259" t="s">
        <v>512</v>
      </c>
      <c r="BL67" s="259" t="s">
        <v>512</v>
      </c>
      <c r="BM67" s="273" t="s">
        <v>511</v>
      </c>
      <c r="BN67" s="259" t="s">
        <v>512</v>
      </c>
      <c r="BO67" s="259" t="s">
        <v>512</v>
      </c>
    </row>
    <row r="68" spans="1:67" ht="24" x14ac:dyDescent="0.2">
      <c r="A68" s="36"/>
      <c r="B68" s="24">
        <v>564</v>
      </c>
      <c r="C68" s="170" t="s">
        <v>230</v>
      </c>
      <c r="D68" s="196" t="s">
        <v>231</v>
      </c>
      <c r="E68" s="72" t="s">
        <v>764</v>
      </c>
      <c r="F68" s="174" t="s">
        <v>667</v>
      </c>
      <c r="G68" s="222" t="s">
        <v>345</v>
      </c>
      <c r="H68" s="234" t="s">
        <v>343</v>
      </c>
      <c r="I68" s="26" t="s">
        <v>339</v>
      </c>
      <c r="J68" s="30" t="s">
        <v>340</v>
      </c>
      <c r="K68" s="237" t="s">
        <v>5</v>
      </c>
      <c r="L68" s="261" t="s">
        <v>756</v>
      </c>
      <c r="M68" s="81" t="s">
        <v>351</v>
      </c>
      <c r="N68" s="81" t="s">
        <v>351</v>
      </c>
      <c r="O68" s="276">
        <f t="shared" si="23"/>
        <v>440</v>
      </c>
      <c r="P68" s="276">
        <f xml:space="preserve"> (BC68 + BD68)/2</f>
        <v>440</v>
      </c>
      <c r="Q68" s="389" t="s">
        <v>351</v>
      </c>
      <c r="R68" s="527" t="s">
        <v>350</v>
      </c>
      <c r="S68" s="515"/>
      <c r="T68" s="138"/>
      <c r="U68" s="138"/>
      <c r="V68" s="138"/>
      <c r="W68" s="138"/>
      <c r="X68" s="138"/>
      <c r="Y68" s="138"/>
      <c r="Z68" s="138"/>
      <c r="AA68" s="143" t="s">
        <v>796</v>
      </c>
      <c r="AB68" s="143"/>
      <c r="AC68" s="143" t="s">
        <v>796</v>
      </c>
      <c r="AD68" s="143" t="s">
        <v>796</v>
      </c>
      <c r="AE68" s="138"/>
      <c r="AF68" s="138"/>
      <c r="AG68" s="55"/>
      <c r="AH68" s="144" t="s">
        <v>796</v>
      </c>
      <c r="AI68" s="445">
        <v>16500</v>
      </c>
      <c r="AJ68" s="474">
        <v>29000</v>
      </c>
      <c r="AK68" s="79">
        <v>25000</v>
      </c>
      <c r="AL68" s="101">
        <v>44000</v>
      </c>
      <c r="AM68" s="425">
        <f xml:space="preserve"> (AS68 + AT68)/2</f>
        <v>7.7742946708463947</v>
      </c>
      <c r="AN68" s="425">
        <f xml:space="preserve"> (AU68 + AV68)/2</f>
        <v>5.127272727272727</v>
      </c>
      <c r="AO68" s="495" t="s">
        <v>553</v>
      </c>
      <c r="AP68" s="492" t="s">
        <v>536</v>
      </c>
      <c r="AQ68" s="99" t="s">
        <v>553</v>
      </c>
      <c r="AR68" s="103" t="s">
        <v>536</v>
      </c>
      <c r="AS68" s="451">
        <f t="shared" ref="AS68:AV72" si="39">AO68/AI68 *100</f>
        <v>7.2727272727272725</v>
      </c>
      <c r="AT68" s="454">
        <f t="shared" si="39"/>
        <v>8.2758620689655178</v>
      </c>
      <c r="AU68" s="453">
        <f t="shared" si="39"/>
        <v>4.8</v>
      </c>
      <c r="AV68" s="109">
        <f t="shared" si="39"/>
        <v>5.4545454545454541</v>
      </c>
      <c r="AW68" s="99" t="s">
        <v>521</v>
      </c>
      <c r="AX68" s="110" t="s">
        <v>524</v>
      </c>
      <c r="AY68" s="99" t="s">
        <v>524</v>
      </c>
      <c r="AZ68" s="269" t="s">
        <v>577</v>
      </c>
      <c r="BA68" s="301">
        <f t="shared" ref="BA68:BB72" si="40">AO68/AW68 *100</f>
        <v>400</v>
      </c>
      <c r="BB68" s="292">
        <f t="shared" si="40"/>
        <v>480</v>
      </c>
      <c r="BC68" s="301">
        <f t="shared" ref="BC68:BD72" si="41">AQ68/AW68 *100</f>
        <v>400</v>
      </c>
      <c r="BD68" s="292">
        <f t="shared" si="41"/>
        <v>480</v>
      </c>
      <c r="BE68" s="297" t="s">
        <v>642</v>
      </c>
      <c r="BF68" s="244"/>
      <c r="BG68" s="244"/>
      <c r="BH68" s="244"/>
      <c r="BI68" s="244"/>
      <c r="BJ68" s="287" t="s">
        <v>612</v>
      </c>
      <c r="BK68" s="281" t="s">
        <v>511</v>
      </c>
      <c r="BL68" s="259" t="s">
        <v>512</v>
      </c>
      <c r="BM68" s="273" t="s">
        <v>511</v>
      </c>
      <c r="BN68" s="281" t="s">
        <v>511</v>
      </c>
      <c r="BO68" s="281" t="s">
        <v>511</v>
      </c>
    </row>
    <row r="69" spans="1:67" ht="24" x14ac:dyDescent="0.2">
      <c r="A69" s="36"/>
      <c r="B69" s="24">
        <v>222</v>
      </c>
      <c r="C69" s="170" t="s">
        <v>356</v>
      </c>
      <c r="D69" s="51" t="s">
        <v>357</v>
      </c>
      <c r="E69" s="62" t="s">
        <v>764</v>
      </c>
      <c r="F69" s="59" t="s">
        <v>668</v>
      </c>
      <c r="G69" s="222" t="s">
        <v>508</v>
      </c>
      <c r="H69" s="234" t="s">
        <v>338</v>
      </c>
      <c r="I69" s="26" t="s">
        <v>348</v>
      </c>
      <c r="J69" s="30" t="s">
        <v>340</v>
      </c>
      <c r="K69" s="29" t="s">
        <v>346</v>
      </c>
      <c r="L69" s="258" t="s">
        <v>811</v>
      </c>
      <c r="M69" s="81" t="s">
        <v>351</v>
      </c>
      <c r="N69" s="81" t="s">
        <v>351</v>
      </c>
      <c r="O69" s="276">
        <f t="shared" si="23"/>
        <v>360</v>
      </c>
      <c r="P69" s="276">
        <f xml:space="preserve"> (BC69 + BD69)/2</f>
        <v>216.66666666666669</v>
      </c>
      <c r="Q69" s="106" t="s">
        <v>641</v>
      </c>
      <c r="R69" s="88" t="s">
        <v>641</v>
      </c>
      <c r="S69" s="379"/>
      <c r="T69" s="138"/>
      <c r="U69" s="138"/>
      <c r="V69" s="138" t="s">
        <v>518</v>
      </c>
      <c r="W69" s="143" t="s">
        <v>796</v>
      </c>
      <c r="X69" s="143" t="s">
        <v>796</v>
      </c>
      <c r="Y69" s="138"/>
      <c r="Z69" s="138"/>
      <c r="AA69" s="138" t="s">
        <v>518</v>
      </c>
      <c r="AB69" s="138" t="s">
        <v>518</v>
      </c>
      <c r="AC69" s="138" t="s">
        <v>518</v>
      </c>
      <c r="AD69" s="138"/>
      <c r="AE69" s="138"/>
      <c r="AF69" s="138"/>
      <c r="AG69" s="55"/>
      <c r="AH69" s="139" t="s">
        <v>518</v>
      </c>
      <c r="AI69" s="445">
        <v>42000</v>
      </c>
      <c r="AJ69" s="474">
        <v>59000</v>
      </c>
      <c r="AK69" s="79">
        <v>26000</v>
      </c>
      <c r="AL69" s="101">
        <v>37000</v>
      </c>
      <c r="AM69" s="425">
        <f xml:space="preserve"> (AS69 + AT69)/2</f>
        <v>1.9693301049233254</v>
      </c>
      <c r="AN69" s="425">
        <f xml:space="preserve"> (AU69 + AV69)/2</f>
        <v>1.9074844074844077</v>
      </c>
      <c r="AO69" s="495" t="s">
        <v>551</v>
      </c>
      <c r="AP69" s="492" t="s">
        <v>553</v>
      </c>
      <c r="AQ69" s="99" t="s">
        <v>524</v>
      </c>
      <c r="AR69" s="103" t="s">
        <v>537</v>
      </c>
      <c r="AS69" s="451">
        <f t="shared" si="39"/>
        <v>1.9047619047619049</v>
      </c>
      <c r="AT69" s="454">
        <f t="shared" si="39"/>
        <v>2.0338983050847457</v>
      </c>
      <c r="AU69" s="453">
        <f t="shared" si="39"/>
        <v>1.9230769230769231</v>
      </c>
      <c r="AV69" s="109">
        <f t="shared" si="39"/>
        <v>1.8918918918918921</v>
      </c>
      <c r="AW69" s="99" t="s">
        <v>562</v>
      </c>
      <c r="AX69" s="110" t="s">
        <v>521</v>
      </c>
      <c r="AY69" s="99" t="s">
        <v>563</v>
      </c>
      <c r="AZ69" s="269" t="s">
        <v>541</v>
      </c>
      <c r="BA69" s="301">
        <f t="shared" si="40"/>
        <v>320</v>
      </c>
      <c r="BB69" s="292">
        <f t="shared" si="40"/>
        <v>400</v>
      </c>
      <c r="BC69" s="301">
        <f t="shared" si="41"/>
        <v>200</v>
      </c>
      <c r="BD69" s="292">
        <f t="shared" si="41"/>
        <v>233.33333333333334</v>
      </c>
      <c r="BE69" s="164"/>
      <c r="BF69" s="244"/>
      <c r="BG69" s="244"/>
      <c r="BH69" s="244"/>
      <c r="BI69" s="244"/>
      <c r="BJ69" s="82" t="s">
        <v>512</v>
      </c>
      <c r="BK69" s="259" t="s">
        <v>512</v>
      </c>
      <c r="BL69" s="259" t="s">
        <v>512</v>
      </c>
      <c r="BM69" s="273" t="s">
        <v>511</v>
      </c>
      <c r="BN69" s="259" t="s">
        <v>798</v>
      </c>
      <c r="BO69" s="259" t="s">
        <v>512</v>
      </c>
    </row>
    <row r="70" spans="1:67" ht="24" x14ac:dyDescent="0.2">
      <c r="A70" s="36"/>
      <c r="B70" s="24">
        <v>206</v>
      </c>
      <c r="C70" s="170" t="s">
        <v>42</v>
      </c>
      <c r="D70" s="199" t="s">
        <v>43</v>
      </c>
      <c r="E70" s="60" t="s">
        <v>764</v>
      </c>
      <c r="F70" s="54" t="s">
        <v>669</v>
      </c>
      <c r="G70" s="222" t="s">
        <v>508</v>
      </c>
      <c r="H70" s="234" t="s">
        <v>338</v>
      </c>
      <c r="I70" s="26" t="s">
        <v>348</v>
      </c>
      <c r="J70" s="30" t="s">
        <v>340</v>
      </c>
      <c r="K70" s="31" t="s">
        <v>346</v>
      </c>
      <c r="L70" s="261" t="s">
        <v>756</v>
      </c>
      <c r="M70" s="81" t="s">
        <v>351</v>
      </c>
      <c r="N70" s="81" t="s">
        <v>351</v>
      </c>
      <c r="O70" s="276">
        <f t="shared" si="23"/>
        <v>120.7590909090909</v>
      </c>
      <c r="P70" s="276">
        <f xml:space="preserve"> (BC70 + BD70)/2</f>
        <v>118.63636363636364</v>
      </c>
      <c r="Q70" s="106" t="s">
        <v>641</v>
      </c>
      <c r="R70" s="88" t="s">
        <v>641</v>
      </c>
      <c r="S70" s="379"/>
      <c r="T70" s="143" t="s">
        <v>796</v>
      </c>
      <c r="U70" s="143" t="s">
        <v>796</v>
      </c>
      <c r="V70" s="143" t="s">
        <v>796</v>
      </c>
      <c r="W70" s="143" t="s">
        <v>796</v>
      </c>
      <c r="X70" s="138" t="s">
        <v>518</v>
      </c>
      <c r="Y70" s="138"/>
      <c r="Z70" s="138"/>
      <c r="AA70" s="138" t="s">
        <v>518</v>
      </c>
      <c r="AB70" s="138" t="s">
        <v>518</v>
      </c>
      <c r="AC70" s="138" t="s">
        <v>518</v>
      </c>
      <c r="AD70" s="138"/>
      <c r="AE70" s="138"/>
      <c r="AF70" s="138"/>
      <c r="AG70" s="55"/>
      <c r="AH70" s="139" t="s">
        <v>518</v>
      </c>
      <c r="AI70" s="445">
        <v>20000</v>
      </c>
      <c r="AJ70" s="474">
        <v>25000</v>
      </c>
      <c r="AK70" s="79">
        <v>24000</v>
      </c>
      <c r="AL70" s="101">
        <v>30000</v>
      </c>
      <c r="AM70" s="425">
        <f xml:space="preserve"> (AS70 + AT70)/2</f>
        <v>7.7130000000000001</v>
      </c>
      <c r="AN70" s="425">
        <f xml:space="preserve"> (AU70 + AV70)/2</f>
        <v>6.583333333333333</v>
      </c>
      <c r="AO70" s="495" t="s">
        <v>878</v>
      </c>
      <c r="AP70" s="492" t="s">
        <v>878</v>
      </c>
      <c r="AQ70" s="99" t="s">
        <v>574</v>
      </c>
      <c r="AR70" s="103" t="s">
        <v>535</v>
      </c>
      <c r="AS70" s="451">
        <f t="shared" si="39"/>
        <v>8.57</v>
      </c>
      <c r="AT70" s="454">
        <f t="shared" si="39"/>
        <v>6.8559999999999999</v>
      </c>
      <c r="AU70" s="453">
        <f t="shared" si="39"/>
        <v>5.833333333333333</v>
      </c>
      <c r="AV70" s="109">
        <f t="shared" si="39"/>
        <v>7.333333333333333</v>
      </c>
      <c r="AW70" s="99" t="s">
        <v>600</v>
      </c>
      <c r="AX70" s="110" t="s">
        <v>538</v>
      </c>
      <c r="AY70" s="99" t="s">
        <v>530</v>
      </c>
      <c r="AZ70" s="269" t="s">
        <v>551</v>
      </c>
      <c r="BA70" s="301">
        <f t="shared" si="40"/>
        <v>155.81818181818181</v>
      </c>
      <c r="BB70" s="292">
        <f t="shared" si="40"/>
        <v>85.7</v>
      </c>
      <c r="BC70" s="301">
        <f t="shared" si="41"/>
        <v>127.27272727272727</v>
      </c>
      <c r="BD70" s="292">
        <f t="shared" si="41"/>
        <v>110.00000000000001</v>
      </c>
      <c r="BE70" s="164"/>
      <c r="BF70" s="244"/>
      <c r="BG70" s="244"/>
      <c r="BH70" s="244"/>
      <c r="BI70" s="244"/>
      <c r="BJ70" s="82" t="s">
        <v>512</v>
      </c>
      <c r="BK70" s="259" t="s">
        <v>512</v>
      </c>
      <c r="BL70" s="259" t="s">
        <v>512</v>
      </c>
      <c r="BM70" s="273" t="s">
        <v>511</v>
      </c>
      <c r="BN70" s="259" t="s">
        <v>798</v>
      </c>
      <c r="BO70" s="281" t="s">
        <v>511</v>
      </c>
    </row>
    <row r="71" spans="1:67" ht="84" x14ac:dyDescent="0.2">
      <c r="A71" s="36"/>
      <c r="B71" s="64">
        <v>494</v>
      </c>
      <c r="C71" s="212" t="s">
        <v>420</v>
      </c>
      <c r="D71" s="200" t="s">
        <v>419</v>
      </c>
      <c r="E71" s="178" t="s">
        <v>766</v>
      </c>
      <c r="F71" s="47"/>
      <c r="G71" s="222" t="s">
        <v>508</v>
      </c>
      <c r="H71" s="234"/>
      <c r="I71" s="26" t="s">
        <v>342</v>
      </c>
      <c r="J71" s="30"/>
      <c r="K71" s="184" t="s">
        <v>346</v>
      </c>
      <c r="L71" s="260" t="s">
        <v>21</v>
      </c>
      <c r="M71" s="81" t="s">
        <v>351</v>
      </c>
      <c r="N71" s="81" t="s">
        <v>351</v>
      </c>
      <c r="O71" s="276">
        <f t="shared" si="23"/>
        <v>57.5</v>
      </c>
      <c r="P71" s="276">
        <f xml:space="preserve"> (BC71 + BD71)/2</f>
        <v>80</v>
      </c>
      <c r="Q71" s="389" t="s">
        <v>351</v>
      </c>
      <c r="R71" s="386" t="s">
        <v>351</v>
      </c>
      <c r="S71" s="516" t="s">
        <v>946</v>
      </c>
      <c r="T71" s="145"/>
      <c r="U71" s="145"/>
      <c r="V71" s="145"/>
      <c r="W71" s="145"/>
      <c r="X71" s="140"/>
      <c r="Y71" s="140"/>
      <c r="Z71" s="140"/>
      <c r="AA71" s="140"/>
      <c r="AB71" s="140"/>
      <c r="AC71" s="140"/>
      <c r="AD71" s="140"/>
      <c r="AE71" s="140"/>
      <c r="AF71" s="140"/>
      <c r="AG71" s="141"/>
      <c r="AH71" s="142"/>
      <c r="AI71" s="445">
        <v>155000</v>
      </c>
      <c r="AJ71" s="474">
        <v>230000</v>
      </c>
      <c r="AK71" s="79">
        <v>185000</v>
      </c>
      <c r="AL71" s="101">
        <v>270000</v>
      </c>
      <c r="AM71" s="425">
        <f xml:space="preserve"> (AS71 + AT71)/2</f>
        <v>4.3828892005610101</v>
      </c>
      <c r="AN71" s="425">
        <f xml:space="preserve"> (AU71 + AV71)/2</f>
        <v>5.1251251251251251</v>
      </c>
      <c r="AO71" s="495" t="s">
        <v>877</v>
      </c>
      <c r="AP71" s="492" t="s">
        <v>544</v>
      </c>
      <c r="AQ71" s="99" t="s">
        <v>546</v>
      </c>
      <c r="AR71" s="103" t="s">
        <v>548</v>
      </c>
      <c r="AS71" s="451">
        <f t="shared" si="39"/>
        <v>3.5483870967741935</v>
      </c>
      <c r="AT71" s="454">
        <f t="shared" si="39"/>
        <v>5.2173913043478262</v>
      </c>
      <c r="AU71" s="453">
        <f t="shared" si="39"/>
        <v>4.3243243243243246</v>
      </c>
      <c r="AV71" s="109">
        <f t="shared" si="39"/>
        <v>5.9259259259259265</v>
      </c>
      <c r="AW71" s="99" t="s">
        <v>570</v>
      </c>
      <c r="AX71" s="110" t="s">
        <v>543</v>
      </c>
      <c r="AY71" s="99" t="s">
        <v>565</v>
      </c>
      <c r="AZ71" s="269" t="s">
        <v>568</v>
      </c>
      <c r="BA71" s="301">
        <f t="shared" si="40"/>
        <v>55.000000000000007</v>
      </c>
      <c r="BB71" s="292">
        <f t="shared" si="40"/>
        <v>60</v>
      </c>
      <c r="BC71" s="301">
        <f t="shared" si="41"/>
        <v>80</v>
      </c>
      <c r="BD71" s="292">
        <f t="shared" si="41"/>
        <v>80</v>
      </c>
      <c r="BE71" s="164"/>
      <c r="BF71" s="244"/>
      <c r="BG71" s="244"/>
      <c r="BH71" s="244"/>
      <c r="BI71" s="244"/>
      <c r="BJ71" s="82" t="s">
        <v>512</v>
      </c>
      <c r="BK71" s="259" t="s">
        <v>512</v>
      </c>
      <c r="BL71" s="259" t="s">
        <v>512</v>
      </c>
      <c r="BM71" s="106" t="s">
        <v>512</v>
      </c>
      <c r="BN71" s="259" t="s">
        <v>512</v>
      </c>
      <c r="BO71" s="259" t="s">
        <v>512</v>
      </c>
    </row>
    <row r="72" spans="1:67" ht="24" x14ac:dyDescent="0.2">
      <c r="A72" s="36"/>
      <c r="B72" s="24">
        <v>412</v>
      </c>
      <c r="C72" s="170" t="s">
        <v>263</v>
      </c>
      <c r="D72" s="196" t="s">
        <v>264</v>
      </c>
      <c r="E72" s="72" t="s">
        <v>764</v>
      </c>
      <c r="F72" s="174" t="s">
        <v>670</v>
      </c>
      <c r="G72" s="222" t="s">
        <v>508</v>
      </c>
      <c r="H72" s="234" t="s">
        <v>338</v>
      </c>
      <c r="I72" s="26" t="s">
        <v>339</v>
      </c>
      <c r="J72" s="30" t="s">
        <v>344</v>
      </c>
      <c r="K72" s="237" t="s">
        <v>5</v>
      </c>
      <c r="L72" s="260" t="s">
        <v>21</v>
      </c>
      <c r="M72" s="81" t="s">
        <v>351</v>
      </c>
      <c r="N72" s="81" t="s">
        <v>351</v>
      </c>
      <c r="O72" s="276">
        <f t="shared" si="23"/>
        <v>116.66666666666666</v>
      </c>
      <c r="P72" s="276">
        <f xml:space="preserve"> (BC72 + BD72)/2</f>
        <v>116.66666666666666</v>
      </c>
      <c r="Q72" s="106" t="s">
        <v>641</v>
      </c>
      <c r="R72" s="88" t="s">
        <v>641</v>
      </c>
      <c r="S72" s="379"/>
      <c r="T72" s="143" t="s">
        <v>796</v>
      </c>
      <c r="U72" s="143" t="s">
        <v>796</v>
      </c>
      <c r="V72" s="138"/>
      <c r="W72" s="138"/>
      <c r="X72" s="138"/>
      <c r="Y72" s="138"/>
      <c r="Z72" s="138" t="s">
        <v>518</v>
      </c>
      <c r="AA72" s="138" t="s">
        <v>518</v>
      </c>
      <c r="AB72" s="138"/>
      <c r="AC72" s="138"/>
      <c r="AD72" s="138"/>
      <c r="AE72" s="138" t="s">
        <v>518</v>
      </c>
      <c r="AF72" s="138"/>
      <c r="AG72" s="55"/>
      <c r="AH72" s="55" t="s">
        <v>518</v>
      </c>
      <c r="AI72" s="445">
        <v>9500</v>
      </c>
      <c r="AJ72" s="474">
        <v>13500</v>
      </c>
      <c r="AK72" s="79">
        <v>10500</v>
      </c>
      <c r="AL72" s="101">
        <v>15500</v>
      </c>
      <c r="AM72" s="425">
        <f xml:space="preserve"> (AS72 + AT72)/2</f>
        <v>4.3274853801169595</v>
      </c>
      <c r="AN72" s="425">
        <f xml:space="preserve"> (AU72 + AV72)/2</f>
        <v>3.8402457757296471</v>
      </c>
      <c r="AO72" s="495" t="s">
        <v>530</v>
      </c>
      <c r="AP72" s="492" t="s">
        <v>549</v>
      </c>
      <c r="AQ72" s="99" t="s">
        <v>530</v>
      </c>
      <c r="AR72" s="103" t="s">
        <v>549</v>
      </c>
      <c r="AS72" s="451">
        <f t="shared" si="39"/>
        <v>4.2105263157894735</v>
      </c>
      <c r="AT72" s="454">
        <f t="shared" si="39"/>
        <v>4.4444444444444446</v>
      </c>
      <c r="AU72" s="453">
        <f t="shared" si="39"/>
        <v>3.8095238095238098</v>
      </c>
      <c r="AV72" s="109">
        <f t="shared" si="39"/>
        <v>3.870967741935484</v>
      </c>
      <c r="AW72" s="99" t="s">
        <v>521</v>
      </c>
      <c r="AX72" s="110" t="s">
        <v>549</v>
      </c>
      <c r="AY72" s="99" t="s">
        <v>562</v>
      </c>
      <c r="AZ72" s="269" t="s">
        <v>524</v>
      </c>
      <c r="BA72" s="301">
        <f t="shared" si="40"/>
        <v>133.33333333333331</v>
      </c>
      <c r="BB72" s="292">
        <f t="shared" si="40"/>
        <v>100</v>
      </c>
      <c r="BC72" s="301">
        <f t="shared" si="41"/>
        <v>133.33333333333331</v>
      </c>
      <c r="BD72" s="292">
        <f t="shared" si="41"/>
        <v>100</v>
      </c>
      <c r="BE72" s="164"/>
      <c r="BF72" s="244"/>
      <c r="BG72" s="244"/>
      <c r="BH72" s="244"/>
      <c r="BI72" s="244"/>
      <c r="BJ72" s="287" t="s">
        <v>612</v>
      </c>
      <c r="BK72" s="281" t="s">
        <v>511</v>
      </c>
      <c r="BL72" s="259" t="s">
        <v>512</v>
      </c>
      <c r="BM72" s="273" t="s">
        <v>511</v>
      </c>
      <c r="BN72" s="281" t="s">
        <v>511</v>
      </c>
      <c r="BO72" s="281" t="s">
        <v>511</v>
      </c>
    </row>
    <row r="73" spans="1:67" ht="24" x14ac:dyDescent="0.2">
      <c r="A73" s="36"/>
      <c r="B73" s="24">
        <v>343</v>
      </c>
      <c r="C73" s="170" t="s">
        <v>241</v>
      </c>
      <c r="D73" s="196" t="s">
        <v>242</v>
      </c>
      <c r="E73" s="72" t="s">
        <v>764</v>
      </c>
      <c r="F73" s="174" t="s">
        <v>671</v>
      </c>
      <c r="G73" s="222" t="s">
        <v>58</v>
      </c>
      <c r="H73" s="234" t="s">
        <v>347</v>
      </c>
      <c r="I73" s="26" t="s">
        <v>348</v>
      </c>
      <c r="J73" s="30" t="s">
        <v>340</v>
      </c>
      <c r="K73" s="237" t="s">
        <v>5</v>
      </c>
      <c r="L73" s="261" t="s">
        <v>756</v>
      </c>
      <c r="M73" s="82" t="s">
        <v>641</v>
      </c>
      <c r="N73" s="82" t="s">
        <v>641</v>
      </c>
      <c r="O73" s="399" t="s">
        <v>640</v>
      </c>
      <c r="P73" s="399" t="s">
        <v>640</v>
      </c>
      <c r="Q73" s="106" t="s">
        <v>641</v>
      </c>
      <c r="R73" s="88" t="s">
        <v>641</v>
      </c>
      <c r="S73" s="379"/>
      <c r="T73" s="138"/>
      <c r="U73" s="138"/>
      <c r="V73" s="138" t="s">
        <v>518</v>
      </c>
      <c r="W73" s="138" t="s">
        <v>518</v>
      </c>
      <c r="X73" s="143" t="s">
        <v>796</v>
      </c>
      <c r="Y73" s="138"/>
      <c r="Z73" s="138"/>
      <c r="AA73" s="138" t="s">
        <v>518</v>
      </c>
      <c r="AB73" s="143" t="s">
        <v>796</v>
      </c>
      <c r="AC73" s="138" t="s">
        <v>518</v>
      </c>
      <c r="AD73" s="138"/>
      <c r="AE73" s="138"/>
      <c r="AF73" s="138"/>
      <c r="AG73" s="55"/>
      <c r="AH73" s="139" t="s">
        <v>518</v>
      </c>
      <c r="AI73" s="472">
        <v>3600</v>
      </c>
      <c r="AJ73" s="473">
        <v>4800</v>
      </c>
      <c r="AK73" s="164">
        <v>3700</v>
      </c>
      <c r="AL73" s="89">
        <v>5000</v>
      </c>
      <c r="AM73" s="399" t="s">
        <v>640</v>
      </c>
      <c r="AN73" s="399" t="s">
        <v>640</v>
      </c>
      <c r="AO73" s="495" t="s">
        <v>58</v>
      </c>
      <c r="AP73" s="492" t="s">
        <v>58</v>
      </c>
      <c r="AQ73" s="336" t="s">
        <v>58</v>
      </c>
      <c r="AR73" s="337" t="s">
        <v>343</v>
      </c>
      <c r="AS73" s="458" t="s">
        <v>640</v>
      </c>
      <c r="AT73" s="408" t="s">
        <v>640</v>
      </c>
      <c r="AU73" s="458" t="s">
        <v>640</v>
      </c>
      <c r="AV73" s="408" t="s">
        <v>640</v>
      </c>
      <c r="AW73" s="53" t="s">
        <v>58</v>
      </c>
      <c r="AX73" s="103" t="s">
        <v>347</v>
      </c>
      <c r="AY73" s="53" t="s">
        <v>347</v>
      </c>
      <c r="AZ73" s="103" t="s">
        <v>347</v>
      </c>
      <c r="BA73" s="458" t="s">
        <v>640</v>
      </c>
      <c r="BB73" s="408" t="s">
        <v>640</v>
      </c>
      <c r="BC73" s="458" t="s">
        <v>640</v>
      </c>
      <c r="BD73" s="408" t="s">
        <v>640</v>
      </c>
      <c r="BE73" s="164"/>
      <c r="BF73" s="244"/>
      <c r="BG73" s="244"/>
      <c r="BH73" s="244"/>
      <c r="BI73" s="244"/>
      <c r="BJ73" s="287" t="s">
        <v>612</v>
      </c>
      <c r="BK73" s="281" t="s">
        <v>511</v>
      </c>
      <c r="BL73" s="259" t="s">
        <v>512</v>
      </c>
      <c r="BM73" s="273" t="s">
        <v>511</v>
      </c>
      <c r="BN73" s="281" t="s">
        <v>511</v>
      </c>
      <c r="BO73" s="281" t="s">
        <v>511</v>
      </c>
    </row>
    <row r="74" spans="1:67" ht="12.75" x14ac:dyDescent="0.2">
      <c r="A74" s="36"/>
      <c r="B74" s="64">
        <v>539</v>
      </c>
      <c r="C74" s="212" t="s">
        <v>422</v>
      </c>
      <c r="D74" s="201" t="s">
        <v>421</v>
      </c>
      <c r="E74" s="179" t="s">
        <v>828</v>
      </c>
      <c r="F74" s="47"/>
      <c r="G74" s="222" t="s">
        <v>508</v>
      </c>
      <c r="H74" s="234" t="s">
        <v>345</v>
      </c>
      <c r="I74" s="26" t="s">
        <v>342</v>
      </c>
      <c r="J74" s="30"/>
      <c r="K74" s="186" t="s">
        <v>346</v>
      </c>
      <c r="L74" s="260" t="s">
        <v>21</v>
      </c>
      <c r="M74" s="81" t="s">
        <v>351</v>
      </c>
      <c r="N74" s="81" t="s">
        <v>351</v>
      </c>
      <c r="O74" s="276">
        <f t="shared" si="23"/>
        <v>120</v>
      </c>
      <c r="P74" s="276">
        <f xml:space="preserve"> (BC74 + BD74)/2</f>
        <v>120</v>
      </c>
      <c r="Q74" s="106" t="s">
        <v>641</v>
      </c>
      <c r="R74" s="88" t="s">
        <v>641</v>
      </c>
      <c r="S74" s="379"/>
      <c r="T74" s="140"/>
      <c r="U74" s="140"/>
      <c r="V74" s="140"/>
      <c r="W74" s="140"/>
      <c r="X74" s="145"/>
      <c r="Y74" s="140"/>
      <c r="Z74" s="140"/>
      <c r="AA74" s="140"/>
      <c r="AB74" s="145"/>
      <c r="AC74" s="140"/>
      <c r="AD74" s="140"/>
      <c r="AE74" s="140"/>
      <c r="AF74" s="140"/>
      <c r="AG74" s="141"/>
      <c r="AH74" s="142"/>
      <c r="AI74" s="445">
        <v>1450000</v>
      </c>
      <c r="AJ74" s="474">
        <v>2050000</v>
      </c>
      <c r="AK74" s="79">
        <v>1650000</v>
      </c>
      <c r="AL74" s="101">
        <v>2350000</v>
      </c>
      <c r="AM74" s="425">
        <f xml:space="preserve"> (AS74 + AT74)/2</f>
        <v>4.9957947855340628</v>
      </c>
      <c r="AN74" s="425">
        <f xml:space="preserve"> (AU74 + AV74)/2</f>
        <v>4.3713733075435197</v>
      </c>
      <c r="AO74" s="495" t="s">
        <v>569</v>
      </c>
      <c r="AP74" s="492" t="s">
        <v>550</v>
      </c>
      <c r="AQ74" s="99" t="s">
        <v>569</v>
      </c>
      <c r="AR74" s="103" t="s">
        <v>550</v>
      </c>
      <c r="AS74" s="451">
        <f>AO74/AI74 *100</f>
        <v>4.1379310344827589</v>
      </c>
      <c r="AT74" s="454">
        <f>AP74/AJ74 *100</f>
        <v>5.8536585365853666</v>
      </c>
      <c r="AU74" s="453">
        <f>AQ74/AK74 *100</f>
        <v>3.6363636363636362</v>
      </c>
      <c r="AV74" s="109">
        <f>AR74/AL74 *100</f>
        <v>5.1063829787234036</v>
      </c>
      <c r="AW74" s="99" t="s">
        <v>534</v>
      </c>
      <c r="AX74" s="110" t="s">
        <v>582</v>
      </c>
      <c r="AY74" s="99" t="s">
        <v>569</v>
      </c>
      <c r="AZ74" s="269" t="s">
        <v>550</v>
      </c>
      <c r="BA74" s="301">
        <f>AO74/AW74 *100</f>
        <v>120</v>
      </c>
      <c r="BB74" s="292">
        <f>AP74/AX74 *100</f>
        <v>120</v>
      </c>
      <c r="BC74" s="301">
        <f>AQ74/AW74 *100</f>
        <v>120</v>
      </c>
      <c r="BD74" s="292">
        <f>AR74/AX74 *100</f>
        <v>120</v>
      </c>
      <c r="BE74" s="164"/>
      <c r="BF74" s="244"/>
      <c r="BG74" s="244"/>
      <c r="BH74" s="244"/>
      <c r="BI74" s="244"/>
      <c r="BJ74" s="82" t="s">
        <v>512</v>
      </c>
      <c r="BK74" s="259" t="s">
        <v>512</v>
      </c>
      <c r="BL74" s="259" t="s">
        <v>512</v>
      </c>
      <c r="BM74" s="106" t="s">
        <v>512</v>
      </c>
      <c r="BN74" s="259" t="s">
        <v>512</v>
      </c>
      <c r="BO74" s="259" t="s">
        <v>512</v>
      </c>
    </row>
    <row r="75" spans="1:67" ht="24" x14ac:dyDescent="0.2">
      <c r="A75" s="36"/>
      <c r="B75" s="24">
        <v>485</v>
      </c>
      <c r="C75" s="170" t="s">
        <v>261</v>
      </c>
      <c r="D75" s="199" t="s">
        <v>262</v>
      </c>
      <c r="E75" s="71" t="s">
        <v>764</v>
      </c>
      <c r="F75" s="54" t="s">
        <v>672</v>
      </c>
      <c r="G75" s="222" t="s">
        <v>349</v>
      </c>
      <c r="H75" s="234" t="s">
        <v>349</v>
      </c>
      <c r="I75" s="26" t="s">
        <v>342</v>
      </c>
      <c r="J75" s="30" t="s">
        <v>340</v>
      </c>
      <c r="K75" s="31" t="s">
        <v>346</v>
      </c>
      <c r="L75" s="261" t="s">
        <v>756</v>
      </c>
      <c r="M75" s="82" t="s">
        <v>641</v>
      </c>
      <c r="N75" s="82" t="s">
        <v>641</v>
      </c>
      <c r="O75" s="390" t="s">
        <v>638</v>
      </c>
      <c r="P75" s="390" t="s">
        <v>638</v>
      </c>
      <c r="Q75" s="106" t="s">
        <v>641</v>
      </c>
      <c r="R75" s="88" t="s">
        <v>641</v>
      </c>
      <c r="S75" s="379" t="s">
        <v>930</v>
      </c>
      <c r="T75" s="143" t="s">
        <v>796</v>
      </c>
      <c r="U75" s="143" t="s">
        <v>796</v>
      </c>
      <c r="V75" s="138"/>
      <c r="W75" s="138"/>
      <c r="X75" s="138"/>
      <c r="Y75" s="138"/>
      <c r="Z75" s="138"/>
      <c r="AA75" s="138"/>
      <c r="AB75" s="138"/>
      <c r="AC75" s="138"/>
      <c r="AD75" s="138"/>
      <c r="AE75" s="138"/>
      <c r="AF75" s="138"/>
      <c r="AG75" s="55"/>
      <c r="AH75" s="139"/>
      <c r="AI75" s="472">
        <v>3</v>
      </c>
      <c r="AJ75" s="473">
        <v>10</v>
      </c>
      <c r="AK75" s="164">
        <v>2</v>
      </c>
      <c r="AL75" s="89">
        <v>10</v>
      </c>
      <c r="AM75" s="399" t="s">
        <v>640</v>
      </c>
      <c r="AN75" s="425">
        <f xml:space="preserve"> (AU75 + AV75)/2</f>
        <v>40</v>
      </c>
      <c r="AO75" s="497" t="s">
        <v>836</v>
      </c>
      <c r="AP75" s="493" t="s">
        <v>836</v>
      </c>
      <c r="AQ75" s="99" t="s">
        <v>347</v>
      </c>
      <c r="AR75" s="103" t="s">
        <v>341</v>
      </c>
      <c r="AS75" s="458" t="s">
        <v>640</v>
      </c>
      <c r="AT75" s="408" t="s">
        <v>640</v>
      </c>
      <c r="AU75" s="453">
        <f>AQ75/AK75 *100</f>
        <v>50</v>
      </c>
      <c r="AV75" s="109">
        <f>AR75/AL75 *100</f>
        <v>30</v>
      </c>
      <c r="AW75" s="99" t="s">
        <v>58</v>
      </c>
      <c r="AX75" s="110" t="s">
        <v>58</v>
      </c>
      <c r="AY75" s="99" t="s">
        <v>58</v>
      </c>
      <c r="AZ75" s="342" t="s">
        <v>58</v>
      </c>
      <c r="BA75" s="344" t="s">
        <v>640</v>
      </c>
      <c r="BB75" s="408" t="s">
        <v>640</v>
      </c>
      <c r="BC75" s="344" t="s">
        <v>640</v>
      </c>
      <c r="BD75" s="408" t="s">
        <v>640</v>
      </c>
      <c r="BE75" s="164"/>
      <c r="BF75" s="244"/>
      <c r="BG75" s="244"/>
      <c r="BH75" s="244"/>
      <c r="BI75" s="244"/>
      <c r="BJ75" s="82" t="s">
        <v>512</v>
      </c>
      <c r="BK75" s="259" t="s">
        <v>512</v>
      </c>
      <c r="BL75" s="259" t="s">
        <v>512</v>
      </c>
      <c r="BM75" s="273" t="s">
        <v>511</v>
      </c>
      <c r="BN75" s="259" t="s">
        <v>798</v>
      </c>
      <c r="BO75" s="281" t="s">
        <v>511</v>
      </c>
    </row>
    <row r="76" spans="1:67" ht="24" x14ac:dyDescent="0.2">
      <c r="A76" s="36"/>
      <c r="B76" s="24">
        <v>347</v>
      </c>
      <c r="C76" s="170" t="s">
        <v>318</v>
      </c>
      <c r="D76" s="199" t="s">
        <v>319</v>
      </c>
      <c r="E76" s="62" t="s">
        <v>764</v>
      </c>
      <c r="F76" s="23"/>
      <c r="G76" s="225" t="s">
        <v>618</v>
      </c>
      <c r="H76" s="234" t="s">
        <v>338</v>
      </c>
      <c r="I76" s="26" t="s">
        <v>348</v>
      </c>
      <c r="J76" s="30" t="s">
        <v>340</v>
      </c>
      <c r="K76" s="31" t="s">
        <v>346</v>
      </c>
      <c r="L76" s="261" t="s">
        <v>756</v>
      </c>
      <c r="M76" s="82" t="s">
        <v>641</v>
      </c>
      <c r="N76" s="82" t="s">
        <v>641</v>
      </c>
      <c r="O76" s="390" t="s">
        <v>638</v>
      </c>
      <c r="P76" s="390" t="s">
        <v>638</v>
      </c>
      <c r="Q76" s="397" t="s">
        <v>640</v>
      </c>
      <c r="R76" s="398" t="s">
        <v>640</v>
      </c>
      <c r="S76" s="379" t="s">
        <v>930</v>
      </c>
      <c r="T76" s="138"/>
      <c r="U76" s="138"/>
      <c r="V76" s="138" t="s">
        <v>518</v>
      </c>
      <c r="W76" s="138" t="s">
        <v>518</v>
      </c>
      <c r="X76" s="138" t="s">
        <v>518</v>
      </c>
      <c r="Y76" s="138"/>
      <c r="Z76" s="138"/>
      <c r="AA76" s="138"/>
      <c r="AB76" s="138" t="s">
        <v>518</v>
      </c>
      <c r="AC76" s="138" t="s">
        <v>518</v>
      </c>
      <c r="AD76" s="138"/>
      <c r="AE76" s="138"/>
      <c r="AF76" s="138"/>
      <c r="AG76" s="55"/>
      <c r="AH76" s="139" t="s">
        <v>518</v>
      </c>
      <c r="AI76" s="475" t="s">
        <v>58</v>
      </c>
      <c r="AJ76" s="476" t="s">
        <v>347</v>
      </c>
      <c r="AK76" s="363" t="s">
        <v>833</v>
      </c>
      <c r="AL76" s="364" t="s">
        <v>833</v>
      </c>
      <c r="AM76" s="399" t="s">
        <v>640</v>
      </c>
      <c r="AN76" s="399" t="s">
        <v>640</v>
      </c>
      <c r="AO76" s="495" t="s">
        <v>58</v>
      </c>
      <c r="AP76" s="492" t="s">
        <v>58</v>
      </c>
      <c r="AQ76" s="462" t="s">
        <v>509</v>
      </c>
      <c r="AR76" s="463" t="s">
        <v>509</v>
      </c>
      <c r="AS76" s="458" t="s">
        <v>640</v>
      </c>
      <c r="AT76" s="408" t="s">
        <v>640</v>
      </c>
      <c r="AU76" s="459" t="s">
        <v>809</v>
      </c>
      <c r="AV76" s="410" t="s">
        <v>809</v>
      </c>
      <c r="AW76" s="462" t="s">
        <v>509</v>
      </c>
      <c r="AX76" s="463" t="s">
        <v>509</v>
      </c>
      <c r="AY76" s="462" t="s">
        <v>509</v>
      </c>
      <c r="AZ76" s="463" t="s">
        <v>509</v>
      </c>
      <c r="BA76" s="458" t="s">
        <v>640</v>
      </c>
      <c r="BB76" s="408" t="s">
        <v>640</v>
      </c>
      <c r="BC76" s="458" t="s">
        <v>640</v>
      </c>
      <c r="BD76" s="408" t="s">
        <v>640</v>
      </c>
      <c r="BE76" s="164"/>
      <c r="BF76" s="244"/>
      <c r="BG76" s="244"/>
      <c r="BH76" s="244"/>
      <c r="BI76" s="244"/>
      <c r="BJ76" s="82" t="s">
        <v>512</v>
      </c>
      <c r="BK76" s="259" t="s">
        <v>512</v>
      </c>
      <c r="BL76" s="259" t="s">
        <v>512</v>
      </c>
      <c r="BM76" s="273" t="s">
        <v>511</v>
      </c>
      <c r="BN76" s="259" t="s">
        <v>798</v>
      </c>
      <c r="BO76" s="282" t="s">
        <v>512</v>
      </c>
    </row>
    <row r="77" spans="1:67" ht="24" x14ac:dyDescent="0.2">
      <c r="A77" s="36"/>
      <c r="B77" s="24">
        <v>413</v>
      </c>
      <c r="C77" s="170" t="s">
        <v>265</v>
      </c>
      <c r="D77" s="199" t="s">
        <v>266</v>
      </c>
      <c r="E77" s="62" t="s">
        <v>764</v>
      </c>
      <c r="F77" s="23"/>
      <c r="G77" s="222" t="s">
        <v>508</v>
      </c>
      <c r="H77" s="234" t="s">
        <v>338</v>
      </c>
      <c r="I77" s="26" t="s">
        <v>339</v>
      </c>
      <c r="J77" s="30" t="s">
        <v>340</v>
      </c>
      <c r="K77" s="31" t="s">
        <v>5</v>
      </c>
      <c r="L77" s="260" t="s">
        <v>21</v>
      </c>
      <c r="M77" s="81" t="s">
        <v>351</v>
      </c>
      <c r="N77" s="81" t="s">
        <v>351</v>
      </c>
      <c r="O77" s="276">
        <f xml:space="preserve"> (BA77 + BB77)/2</f>
        <v>150</v>
      </c>
      <c r="P77" s="276">
        <f xml:space="preserve"> (BC77 + BD77)/2</f>
        <v>150</v>
      </c>
      <c r="Q77" s="106" t="s">
        <v>641</v>
      </c>
      <c r="R77" s="88" t="s">
        <v>641</v>
      </c>
      <c r="S77" s="379"/>
      <c r="T77" s="143" t="s">
        <v>796</v>
      </c>
      <c r="U77" s="143" t="s">
        <v>796</v>
      </c>
      <c r="V77" s="138"/>
      <c r="W77" s="138"/>
      <c r="X77" s="138"/>
      <c r="Y77" s="138"/>
      <c r="Z77" s="138" t="s">
        <v>518</v>
      </c>
      <c r="AA77" s="138" t="s">
        <v>518</v>
      </c>
      <c r="AB77" s="138"/>
      <c r="AC77" s="138"/>
      <c r="AD77" s="138"/>
      <c r="AE77" s="143" t="s">
        <v>796</v>
      </c>
      <c r="AF77" s="138"/>
      <c r="AG77" s="55"/>
      <c r="AH77" s="139"/>
      <c r="AI77" s="445">
        <v>51000</v>
      </c>
      <c r="AJ77" s="474">
        <v>92000</v>
      </c>
      <c r="AK77" s="79">
        <v>42000</v>
      </c>
      <c r="AL77" s="101">
        <v>76000</v>
      </c>
      <c r="AM77" s="425">
        <f xml:space="preserve"> (AS77 + AT77)/2</f>
        <v>3.1010230179028131</v>
      </c>
      <c r="AN77" s="425">
        <f xml:space="preserve"> (AU77 + AV77)/2</f>
        <v>3.7593984962406015</v>
      </c>
      <c r="AO77" s="495" t="s">
        <v>598</v>
      </c>
      <c r="AP77" s="492" t="s">
        <v>532</v>
      </c>
      <c r="AQ77" s="99" t="s">
        <v>598</v>
      </c>
      <c r="AR77" s="103" t="s">
        <v>532</v>
      </c>
      <c r="AS77" s="451">
        <f t="shared" ref="AS77:AS86" si="42">AO77/AI77 *100</f>
        <v>2.9411764705882351</v>
      </c>
      <c r="AT77" s="454">
        <f t="shared" ref="AT77:AT86" si="43">AP77/AJ77 *100</f>
        <v>3.2608695652173911</v>
      </c>
      <c r="AU77" s="453">
        <f>AQ77/AK77 *100</f>
        <v>3.5714285714285712</v>
      </c>
      <c r="AV77" s="109">
        <f>AR77/AL77 *100</f>
        <v>3.9473684210526314</v>
      </c>
      <c r="AW77" s="99" t="s">
        <v>577</v>
      </c>
      <c r="AX77" s="110" t="s">
        <v>538</v>
      </c>
      <c r="AY77" s="99" t="s">
        <v>537</v>
      </c>
      <c r="AZ77" s="110" t="s">
        <v>553</v>
      </c>
      <c r="BA77" s="301">
        <f>AO77/AW77 *100</f>
        <v>150</v>
      </c>
      <c r="BB77" s="292">
        <f>AP77/AX77 *100</f>
        <v>150</v>
      </c>
      <c r="BC77" s="301">
        <f t="shared" ref="BC77:BC86" si="44">AQ77/AW77 *100</f>
        <v>150</v>
      </c>
      <c r="BD77" s="292">
        <f t="shared" ref="BD77:BD86" si="45">AR77/AX77 *100</f>
        <v>150</v>
      </c>
      <c r="BE77" s="164"/>
      <c r="BF77" s="244"/>
      <c r="BG77" s="244"/>
      <c r="BH77" s="244"/>
      <c r="BI77" s="244"/>
      <c r="BJ77" s="82" t="s">
        <v>512</v>
      </c>
      <c r="BK77" s="259" t="s">
        <v>512</v>
      </c>
      <c r="BL77" s="259" t="s">
        <v>512</v>
      </c>
      <c r="BM77" s="106" t="s">
        <v>512</v>
      </c>
      <c r="BN77" s="259" t="s">
        <v>512</v>
      </c>
      <c r="BO77" s="259" t="s">
        <v>512</v>
      </c>
    </row>
    <row r="78" spans="1:67" ht="24" x14ac:dyDescent="0.2">
      <c r="A78" s="36"/>
      <c r="B78" s="24">
        <v>272</v>
      </c>
      <c r="C78" s="170" t="s">
        <v>3</v>
      </c>
      <c r="D78" s="198" t="s">
        <v>4</v>
      </c>
      <c r="E78" s="72" t="s">
        <v>764</v>
      </c>
      <c r="F78" s="23"/>
      <c r="G78" s="222" t="s">
        <v>508</v>
      </c>
      <c r="H78" s="234" t="s">
        <v>338</v>
      </c>
      <c r="I78" s="26" t="s">
        <v>339</v>
      </c>
      <c r="J78" s="30" t="s">
        <v>340</v>
      </c>
      <c r="K78" s="185" t="s">
        <v>5</v>
      </c>
      <c r="L78" s="258" t="s">
        <v>811</v>
      </c>
      <c r="M78" s="81" t="s">
        <v>351</v>
      </c>
      <c r="N78" s="81" t="s">
        <v>351</v>
      </c>
      <c r="O78" s="276">
        <f xml:space="preserve"> (BA78 + BB78)/2</f>
        <v>90.873015873015873</v>
      </c>
      <c r="P78" s="276">
        <f xml:space="preserve"> (BC78 + BD78)/2</f>
        <v>90.873015873015873</v>
      </c>
      <c r="Q78" s="106" t="s">
        <v>641</v>
      </c>
      <c r="R78" s="88" t="s">
        <v>641</v>
      </c>
      <c r="S78" s="379"/>
      <c r="T78" s="143" t="s">
        <v>796</v>
      </c>
      <c r="U78" s="138" t="s">
        <v>518</v>
      </c>
      <c r="V78" s="138"/>
      <c r="W78" s="138" t="s">
        <v>518</v>
      </c>
      <c r="X78" s="138"/>
      <c r="Y78" s="138"/>
      <c r="Z78" s="138"/>
      <c r="AA78" s="138"/>
      <c r="AB78" s="138"/>
      <c r="AC78" s="138"/>
      <c r="AD78" s="138"/>
      <c r="AE78" s="138"/>
      <c r="AF78" s="138"/>
      <c r="AG78" s="55"/>
      <c r="AH78" s="139"/>
      <c r="AI78" s="445">
        <v>11000</v>
      </c>
      <c r="AJ78" s="474">
        <v>15500</v>
      </c>
      <c r="AK78" s="79">
        <v>11500</v>
      </c>
      <c r="AL78" s="101">
        <v>16500</v>
      </c>
      <c r="AM78" s="425">
        <f xml:space="preserve"> (AS78 + AT78)/2</f>
        <v>5.5351906158357771</v>
      </c>
      <c r="AN78" s="425">
        <f xml:space="preserve"> (AU78 + AV78)/2</f>
        <v>5.250329380764164</v>
      </c>
      <c r="AO78" s="495" t="s">
        <v>593</v>
      </c>
      <c r="AP78" s="492" t="s">
        <v>551</v>
      </c>
      <c r="AQ78" s="99" t="s">
        <v>593</v>
      </c>
      <c r="AR78" s="103" t="s">
        <v>551</v>
      </c>
      <c r="AS78" s="451">
        <f t="shared" si="42"/>
        <v>5.9090909090909092</v>
      </c>
      <c r="AT78" s="454">
        <f t="shared" si="43"/>
        <v>5.161290322580645</v>
      </c>
      <c r="AU78" s="453">
        <f>AQ78/AK78 *100</f>
        <v>5.6521739130434785</v>
      </c>
      <c r="AV78" s="109">
        <f>AR78/AL78 *100</f>
        <v>4.8484848484848486</v>
      </c>
      <c r="AW78" s="99" t="s">
        <v>537</v>
      </c>
      <c r="AX78" s="110" t="s">
        <v>585</v>
      </c>
      <c r="AY78" s="99" t="s">
        <v>524</v>
      </c>
      <c r="AZ78" s="110" t="s">
        <v>551</v>
      </c>
      <c r="BA78" s="301">
        <f>AO78/AW78 *100</f>
        <v>92.857142857142861</v>
      </c>
      <c r="BB78" s="292">
        <f>AP78/AX78 *100</f>
        <v>88.888888888888886</v>
      </c>
      <c r="BC78" s="301">
        <f t="shared" si="44"/>
        <v>92.857142857142861</v>
      </c>
      <c r="BD78" s="292">
        <f t="shared" si="45"/>
        <v>88.888888888888886</v>
      </c>
      <c r="BE78" s="164"/>
      <c r="BF78" s="244"/>
      <c r="BG78" s="244"/>
      <c r="BH78" s="244"/>
      <c r="BI78" s="244"/>
      <c r="BJ78" s="82" t="s">
        <v>512</v>
      </c>
      <c r="BK78" s="259" t="s">
        <v>512</v>
      </c>
      <c r="BL78" s="259" t="s">
        <v>512</v>
      </c>
      <c r="BM78" s="273" t="s">
        <v>511</v>
      </c>
      <c r="BN78" s="259" t="s">
        <v>798</v>
      </c>
      <c r="BO78" s="259" t="s">
        <v>512</v>
      </c>
    </row>
    <row r="79" spans="1:67" ht="24" x14ac:dyDescent="0.2">
      <c r="A79" s="36"/>
      <c r="B79" s="24">
        <v>496</v>
      </c>
      <c r="C79" s="170" t="s">
        <v>149</v>
      </c>
      <c r="D79" s="196" t="s">
        <v>150</v>
      </c>
      <c r="E79" s="72" t="s">
        <v>764</v>
      </c>
      <c r="F79" s="174" t="s">
        <v>673</v>
      </c>
      <c r="G79" s="222" t="s">
        <v>349</v>
      </c>
      <c r="H79" s="234" t="s">
        <v>349</v>
      </c>
      <c r="I79" s="26" t="s">
        <v>342</v>
      </c>
      <c r="J79" s="30" t="s">
        <v>344</v>
      </c>
      <c r="K79" s="237" t="s">
        <v>5</v>
      </c>
      <c r="L79" s="261" t="s">
        <v>756</v>
      </c>
      <c r="M79" s="82" t="s">
        <v>641</v>
      </c>
      <c r="N79" s="82" t="s">
        <v>641</v>
      </c>
      <c r="O79" s="259" t="s">
        <v>640</v>
      </c>
      <c r="P79" s="259" t="s">
        <v>640</v>
      </c>
      <c r="Q79" s="106" t="s">
        <v>641</v>
      </c>
      <c r="R79" s="88" t="s">
        <v>641</v>
      </c>
      <c r="S79" s="379"/>
      <c r="T79" s="143" t="s">
        <v>796</v>
      </c>
      <c r="U79" s="138" t="s">
        <v>518</v>
      </c>
      <c r="V79" s="138"/>
      <c r="W79" s="138"/>
      <c r="X79" s="138"/>
      <c r="Y79" s="138"/>
      <c r="Z79" s="138"/>
      <c r="AA79" s="138"/>
      <c r="AB79" s="138"/>
      <c r="AC79" s="138"/>
      <c r="AD79" s="138"/>
      <c r="AE79" s="138"/>
      <c r="AF79" s="138"/>
      <c r="AG79" s="55"/>
      <c r="AH79" s="139"/>
      <c r="AI79" s="472">
        <v>3700</v>
      </c>
      <c r="AJ79" s="473">
        <v>5500</v>
      </c>
      <c r="AK79" s="164">
        <v>3000</v>
      </c>
      <c r="AL79" s="89">
        <v>6000</v>
      </c>
      <c r="AM79" s="399" t="s">
        <v>640</v>
      </c>
      <c r="AN79" s="399" t="s">
        <v>640</v>
      </c>
      <c r="AO79" s="497" t="s">
        <v>836</v>
      </c>
      <c r="AP79" s="493" t="s">
        <v>836</v>
      </c>
      <c r="AQ79" s="99" t="s">
        <v>58</v>
      </c>
      <c r="AR79" s="103" t="s">
        <v>519</v>
      </c>
      <c r="AS79" s="451" t="e">
        <f t="shared" si="42"/>
        <v>#VALUE!</v>
      </c>
      <c r="AT79" s="454" t="e">
        <f t="shared" si="43"/>
        <v>#VALUE!</v>
      </c>
      <c r="AU79" s="457" t="s">
        <v>619</v>
      </c>
      <c r="AV79" s="321" t="s">
        <v>619</v>
      </c>
      <c r="AW79" s="99" t="s">
        <v>343</v>
      </c>
      <c r="AX79" s="110" t="s">
        <v>519</v>
      </c>
      <c r="AY79" s="99" t="s">
        <v>341</v>
      </c>
      <c r="AZ79" s="103" t="s">
        <v>605</v>
      </c>
      <c r="BA79" s="458" t="s">
        <v>640</v>
      </c>
      <c r="BB79" s="408" t="s">
        <v>640</v>
      </c>
      <c r="BC79" s="301">
        <f t="shared" si="44"/>
        <v>0</v>
      </c>
      <c r="BD79" s="292">
        <f t="shared" si="45"/>
        <v>100</v>
      </c>
      <c r="BE79" s="164"/>
      <c r="BF79" s="244"/>
      <c r="BG79" s="244"/>
      <c r="BH79" s="244"/>
      <c r="BI79" s="244"/>
      <c r="BJ79" s="287" t="s">
        <v>612</v>
      </c>
      <c r="BK79" s="281" t="s">
        <v>511</v>
      </c>
      <c r="BL79" s="259" t="s">
        <v>512</v>
      </c>
      <c r="BM79" s="273" t="s">
        <v>511</v>
      </c>
      <c r="BN79" s="281" t="s">
        <v>511</v>
      </c>
      <c r="BO79" s="281" t="s">
        <v>511</v>
      </c>
    </row>
    <row r="80" spans="1:67" ht="24" x14ac:dyDescent="0.2">
      <c r="A80" s="36"/>
      <c r="B80" s="24">
        <v>422</v>
      </c>
      <c r="C80" s="170" t="s">
        <v>153</v>
      </c>
      <c r="D80" s="199" t="s">
        <v>154</v>
      </c>
      <c r="E80" s="62" t="s">
        <v>764</v>
      </c>
      <c r="F80" s="59" t="s">
        <v>674</v>
      </c>
      <c r="G80" s="224" t="s">
        <v>347</v>
      </c>
      <c r="H80" s="234" t="s">
        <v>343</v>
      </c>
      <c r="I80" s="26" t="s">
        <v>339</v>
      </c>
      <c r="J80" s="30" t="s">
        <v>340</v>
      </c>
      <c r="K80" s="31" t="s">
        <v>5</v>
      </c>
      <c r="L80" s="261" t="s">
        <v>756</v>
      </c>
      <c r="M80" s="84" t="s">
        <v>352</v>
      </c>
      <c r="N80" s="84" t="s">
        <v>352</v>
      </c>
      <c r="O80" s="276">
        <f t="shared" ref="O80:O86" si="46" xml:space="preserve"> (BA80 + BB80)/2</f>
        <v>11.25</v>
      </c>
      <c r="P80" s="276">
        <f t="shared" ref="P80:P86" si="47" xml:space="preserve"> (BC80 + BD80)/2</f>
        <v>33.75</v>
      </c>
      <c r="Q80" s="383" t="s">
        <v>352</v>
      </c>
      <c r="R80" s="387" t="s">
        <v>352</v>
      </c>
      <c r="S80" s="379"/>
      <c r="T80" s="138"/>
      <c r="U80" s="138"/>
      <c r="V80" s="138"/>
      <c r="W80" s="138"/>
      <c r="X80" s="138"/>
      <c r="Y80" s="138"/>
      <c r="Z80" s="138"/>
      <c r="AA80" s="143" t="s">
        <v>796</v>
      </c>
      <c r="AB80" s="138"/>
      <c r="AC80" s="143" t="s">
        <v>796</v>
      </c>
      <c r="AD80" s="143" t="s">
        <v>796</v>
      </c>
      <c r="AE80" s="143" t="s">
        <v>796</v>
      </c>
      <c r="AF80" s="138"/>
      <c r="AG80" s="55"/>
      <c r="AH80" s="144"/>
      <c r="AI80" s="472">
        <v>1700</v>
      </c>
      <c r="AJ80" s="473">
        <v>2700</v>
      </c>
      <c r="AK80" s="164">
        <v>3700</v>
      </c>
      <c r="AL80" s="89">
        <v>6000</v>
      </c>
      <c r="AM80" s="425">
        <f t="shared" ref="AM80:AM86" si="48" xml:space="preserve"> (AS80 + AT80)/2</f>
        <v>3.3224400871459689</v>
      </c>
      <c r="AN80" s="425">
        <f t="shared" ref="AN80:AN86" si="49" xml:space="preserve"> (AU80 + AV80)/2</f>
        <v>4.5270270270270272</v>
      </c>
      <c r="AO80" s="495" t="s">
        <v>591</v>
      </c>
      <c r="AP80" s="492" t="s">
        <v>563</v>
      </c>
      <c r="AQ80" s="99" t="s">
        <v>576</v>
      </c>
      <c r="AR80" s="103" t="s">
        <v>521</v>
      </c>
      <c r="AS80" s="451">
        <f t="shared" si="42"/>
        <v>2.9411764705882351</v>
      </c>
      <c r="AT80" s="454">
        <f t="shared" si="43"/>
        <v>3.7037037037037033</v>
      </c>
      <c r="AU80" s="453">
        <f t="shared" ref="AU80:AU86" si="50">AQ80/AK80 *100</f>
        <v>4.0540540540540544</v>
      </c>
      <c r="AV80" s="109">
        <f t="shared" ref="AV80:AV86" si="51">AR80/AL80 *100</f>
        <v>5</v>
      </c>
      <c r="AW80" s="99" t="s">
        <v>524</v>
      </c>
      <c r="AX80" s="110" t="s">
        <v>551</v>
      </c>
      <c r="AY80" s="99" t="s">
        <v>593</v>
      </c>
      <c r="AZ80" s="110" t="s">
        <v>583</v>
      </c>
      <c r="BA80" s="301">
        <f t="shared" ref="BA80:BA86" si="52">AO80/AW80 *100</f>
        <v>10</v>
      </c>
      <c r="BB80" s="292">
        <f t="shared" ref="BB80:BB86" si="53">AP80/AX80 *100</f>
        <v>12.5</v>
      </c>
      <c r="BC80" s="301">
        <f t="shared" si="44"/>
        <v>30</v>
      </c>
      <c r="BD80" s="292">
        <f t="shared" si="45"/>
        <v>37.5</v>
      </c>
      <c r="BE80" s="164"/>
      <c r="BF80" s="168" t="s">
        <v>511</v>
      </c>
      <c r="BG80" s="244"/>
      <c r="BH80" s="244"/>
      <c r="BI80" s="244"/>
      <c r="BJ80" s="82" t="s">
        <v>512</v>
      </c>
      <c r="BK80" s="259" t="s">
        <v>512</v>
      </c>
      <c r="BL80" s="259" t="s">
        <v>512</v>
      </c>
      <c r="BM80" s="273" t="s">
        <v>511</v>
      </c>
      <c r="BN80" s="281" t="s">
        <v>511</v>
      </c>
      <c r="BO80" s="281" t="s">
        <v>511</v>
      </c>
    </row>
    <row r="81" spans="1:67" ht="12.75" x14ac:dyDescent="0.2">
      <c r="A81" s="36"/>
      <c r="B81" s="64">
        <v>502</v>
      </c>
      <c r="C81" s="212" t="s">
        <v>424</v>
      </c>
      <c r="D81" s="197" t="s">
        <v>423</v>
      </c>
      <c r="E81" s="61" t="s">
        <v>766</v>
      </c>
      <c r="F81" s="47"/>
      <c r="G81" s="222" t="s">
        <v>508</v>
      </c>
      <c r="H81" s="234" t="s">
        <v>345</v>
      </c>
      <c r="I81" s="26" t="s">
        <v>342</v>
      </c>
      <c r="J81" s="30"/>
      <c r="K81" s="35" t="s">
        <v>346</v>
      </c>
      <c r="L81" s="260" t="s">
        <v>21</v>
      </c>
      <c r="M81" s="81" t="s">
        <v>351</v>
      </c>
      <c r="N81" s="81" t="s">
        <v>351</v>
      </c>
      <c r="O81" s="276">
        <f t="shared" si="46"/>
        <v>133.33333333333331</v>
      </c>
      <c r="P81" s="276">
        <f t="shared" si="47"/>
        <v>133.33333333333331</v>
      </c>
      <c r="Q81" s="106" t="s">
        <v>641</v>
      </c>
      <c r="R81" s="88" t="s">
        <v>641</v>
      </c>
      <c r="S81" s="379"/>
      <c r="T81" s="140"/>
      <c r="U81" s="140"/>
      <c r="V81" s="140"/>
      <c r="W81" s="140"/>
      <c r="X81" s="140"/>
      <c r="Y81" s="140"/>
      <c r="Z81" s="140"/>
      <c r="AA81" s="140"/>
      <c r="AB81" s="140"/>
      <c r="AC81" s="145"/>
      <c r="AD81" s="145"/>
      <c r="AE81" s="145"/>
      <c r="AF81" s="140"/>
      <c r="AG81" s="141"/>
      <c r="AH81" s="148"/>
      <c r="AI81" s="445">
        <v>385000</v>
      </c>
      <c r="AJ81" s="474">
        <v>610000</v>
      </c>
      <c r="AK81" s="79">
        <v>350000</v>
      </c>
      <c r="AL81" s="101">
        <v>560000</v>
      </c>
      <c r="AM81" s="425">
        <f t="shared" si="48"/>
        <v>5.8760911219927614</v>
      </c>
      <c r="AN81" s="425">
        <f t="shared" si="49"/>
        <v>6.4285714285714288</v>
      </c>
      <c r="AO81" s="495" t="s">
        <v>543</v>
      </c>
      <c r="AP81" s="492" t="s">
        <v>552</v>
      </c>
      <c r="AQ81" s="99" t="s">
        <v>543</v>
      </c>
      <c r="AR81" s="103" t="s">
        <v>552</v>
      </c>
      <c r="AS81" s="451">
        <f t="shared" si="42"/>
        <v>5.1948051948051948</v>
      </c>
      <c r="AT81" s="454">
        <f t="shared" si="43"/>
        <v>6.557377049180328</v>
      </c>
      <c r="AU81" s="453">
        <f t="shared" si="50"/>
        <v>5.7142857142857144</v>
      </c>
      <c r="AV81" s="109">
        <f t="shared" si="51"/>
        <v>7.1428571428571423</v>
      </c>
      <c r="AW81" s="99" t="s">
        <v>599</v>
      </c>
      <c r="AX81" s="110" t="s">
        <v>522</v>
      </c>
      <c r="AY81" s="99" t="s">
        <v>543</v>
      </c>
      <c r="AZ81" s="110" t="s">
        <v>552</v>
      </c>
      <c r="BA81" s="301">
        <f t="shared" si="52"/>
        <v>133.33333333333331</v>
      </c>
      <c r="BB81" s="292">
        <f t="shared" si="53"/>
        <v>133.33333333333331</v>
      </c>
      <c r="BC81" s="301">
        <f t="shared" si="44"/>
        <v>133.33333333333331</v>
      </c>
      <c r="BD81" s="292">
        <f t="shared" si="45"/>
        <v>133.33333333333331</v>
      </c>
      <c r="BE81" s="164"/>
      <c r="BF81" s="244"/>
      <c r="BG81" s="244"/>
      <c r="BH81" s="244"/>
      <c r="BI81" s="244"/>
      <c r="BJ81" s="82" t="s">
        <v>512</v>
      </c>
      <c r="BK81" s="259" t="s">
        <v>512</v>
      </c>
      <c r="BL81" s="259" t="s">
        <v>512</v>
      </c>
      <c r="BM81" s="106" t="s">
        <v>512</v>
      </c>
      <c r="BN81" s="259" t="s">
        <v>512</v>
      </c>
      <c r="BO81" s="259" t="s">
        <v>512</v>
      </c>
    </row>
    <row r="82" spans="1:67" ht="24" x14ac:dyDescent="0.2">
      <c r="A82" s="36"/>
      <c r="B82" s="24">
        <v>188</v>
      </c>
      <c r="C82" s="170" t="s">
        <v>273</v>
      </c>
      <c r="D82" s="199" t="s">
        <v>274</v>
      </c>
      <c r="E82" s="60" t="s">
        <v>764</v>
      </c>
      <c r="F82" s="23"/>
      <c r="G82" s="222" t="s">
        <v>508</v>
      </c>
      <c r="H82" s="234" t="s">
        <v>338</v>
      </c>
      <c r="I82" s="26" t="s">
        <v>348</v>
      </c>
      <c r="J82" s="30" t="s">
        <v>340</v>
      </c>
      <c r="K82" s="31" t="s">
        <v>346</v>
      </c>
      <c r="L82" s="258" t="s">
        <v>811</v>
      </c>
      <c r="M82" s="81" t="s">
        <v>351</v>
      </c>
      <c r="N82" s="81" t="s">
        <v>351</v>
      </c>
      <c r="O82" s="276">
        <f t="shared" si="46"/>
        <v>69.791666666666671</v>
      </c>
      <c r="P82" s="276">
        <f t="shared" si="47"/>
        <v>100</v>
      </c>
      <c r="Q82" s="389" t="s">
        <v>351</v>
      </c>
      <c r="R82" s="386" t="s">
        <v>351</v>
      </c>
      <c r="S82" s="379"/>
      <c r="T82" s="138"/>
      <c r="U82" s="138"/>
      <c r="V82" s="143" t="s">
        <v>796</v>
      </c>
      <c r="W82" s="143" t="s">
        <v>796</v>
      </c>
      <c r="X82" s="138"/>
      <c r="Y82" s="138"/>
      <c r="Z82" s="138"/>
      <c r="AA82" s="138"/>
      <c r="AB82" s="138"/>
      <c r="AC82" s="138"/>
      <c r="AD82" s="138"/>
      <c r="AE82" s="138"/>
      <c r="AF82" s="138"/>
      <c r="AG82" s="55"/>
      <c r="AH82" s="139" t="s">
        <v>518</v>
      </c>
      <c r="AI82" s="445">
        <v>18500</v>
      </c>
      <c r="AJ82" s="474">
        <v>27000</v>
      </c>
      <c r="AK82" s="79">
        <v>21000</v>
      </c>
      <c r="AL82" s="101">
        <v>31000</v>
      </c>
      <c r="AM82" s="425">
        <f t="shared" si="48"/>
        <v>3.0605605605605604</v>
      </c>
      <c r="AN82" s="425">
        <f t="shared" si="49"/>
        <v>3.8402457757296471</v>
      </c>
      <c r="AO82" s="495" t="s">
        <v>776</v>
      </c>
      <c r="AP82" s="492" t="s">
        <v>880</v>
      </c>
      <c r="AQ82" s="99" t="s">
        <v>551</v>
      </c>
      <c r="AR82" s="103" t="s">
        <v>553</v>
      </c>
      <c r="AS82" s="451">
        <f t="shared" si="42"/>
        <v>2.9729729729729732</v>
      </c>
      <c r="AT82" s="454">
        <f t="shared" si="43"/>
        <v>3.1481481481481479</v>
      </c>
      <c r="AU82" s="453">
        <f t="shared" si="50"/>
        <v>3.8095238095238098</v>
      </c>
      <c r="AV82" s="109">
        <f t="shared" si="51"/>
        <v>3.870967741935484</v>
      </c>
      <c r="AW82" s="99" t="s">
        <v>551</v>
      </c>
      <c r="AX82" s="110" t="s">
        <v>553</v>
      </c>
      <c r="AY82" s="99" t="s">
        <v>549</v>
      </c>
      <c r="AZ82" s="110" t="s">
        <v>553</v>
      </c>
      <c r="BA82" s="301">
        <f t="shared" si="52"/>
        <v>68.75</v>
      </c>
      <c r="BB82" s="292">
        <f t="shared" si="53"/>
        <v>70.833333333333343</v>
      </c>
      <c r="BC82" s="301">
        <f t="shared" si="44"/>
        <v>100</v>
      </c>
      <c r="BD82" s="292">
        <f t="shared" si="45"/>
        <v>100</v>
      </c>
      <c r="BE82" s="164"/>
      <c r="BF82" s="244"/>
      <c r="BG82" s="244"/>
      <c r="BH82" s="244"/>
      <c r="BI82" s="244"/>
      <c r="BJ82" s="82" t="s">
        <v>512</v>
      </c>
      <c r="BK82" s="259" t="s">
        <v>512</v>
      </c>
      <c r="BL82" s="259" t="s">
        <v>512</v>
      </c>
      <c r="BM82" s="273" t="s">
        <v>511</v>
      </c>
      <c r="BN82" s="259" t="s">
        <v>798</v>
      </c>
      <c r="BO82" s="259" t="s">
        <v>512</v>
      </c>
    </row>
    <row r="83" spans="1:67" ht="12.75" x14ac:dyDescent="0.2">
      <c r="A83" s="36"/>
      <c r="B83" s="64">
        <v>452</v>
      </c>
      <c r="C83" s="212" t="s">
        <v>426</v>
      </c>
      <c r="D83" s="197" t="s">
        <v>425</v>
      </c>
      <c r="E83" s="61" t="s">
        <v>828</v>
      </c>
      <c r="F83" s="47"/>
      <c r="G83" s="222" t="s">
        <v>508</v>
      </c>
      <c r="H83" s="234"/>
      <c r="I83" s="26" t="s">
        <v>342</v>
      </c>
      <c r="J83" s="30"/>
      <c r="K83" s="35" t="s">
        <v>346</v>
      </c>
      <c r="L83" s="260" t="s">
        <v>21</v>
      </c>
      <c r="M83" s="81" t="s">
        <v>351</v>
      </c>
      <c r="N83" s="81" t="s">
        <v>351</v>
      </c>
      <c r="O83" s="276">
        <f t="shared" si="46"/>
        <v>84.375</v>
      </c>
      <c r="P83" s="276">
        <f t="shared" si="47"/>
        <v>100</v>
      </c>
      <c r="Q83" s="106" t="s">
        <v>641</v>
      </c>
      <c r="R83" s="88" t="s">
        <v>641</v>
      </c>
      <c r="S83" s="379"/>
      <c r="T83" s="140"/>
      <c r="U83" s="140"/>
      <c r="V83" s="145"/>
      <c r="W83" s="145"/>
      <c r="X83" s="140"/>
      <c r="Y83" s="140"/>
      <c r="Z83" s="140"/>
      <c r="AA83" s="140"/>
      <c r="AB83" s="140"/>
      <c r="AC83" s="140"/>
      <c r="AD83" s="140"/>
      <c r="AE83" s="140"/>
      <c r="AF83" s="140"/>
      <c r="AG83" s="141"/>
      <c r="AH83" s="142"/>
      <c r="AI83" s="445">
        <v>800000</v>
      </c>
      <c r="AJ83" s="474">
        <v>1100000</v>
      </c>
      <c r="AK83" s="79">
        <v>800000</v>
      </c>
      <c r="AL83" s="101">
        <v>1100000</v>
      </c>
      <c r="AM83" s="425">
        <f t="shared" si="48"/>
        <v>5.142045454545455</v>
      </c>
      <c r="AN83" s="425">
        <f t="shared" si="49"/>
        <v>6.1363636363636367</v>
      </c>
      <c r="AO83" s="495" t="s">
        <v>603</v>
      </c>
      <c r="AP83" s="492" t="s">
        <v>881</v>
      </c>
      <c r="AQ83" s="99" t="s">
        <v>552</v>
      </c>
      <c r="AR83" s="103" t="s">
        <v>540</v>
      </c>
      <c r="AS83" s="451">
        <f t="shared" si="42"/>
        <v>4.375</v>
      </c>
      <c r="AT83" s="454">
        <f t="shared" si="43"/>
        <v>5.9090909090909092</v>
      </c>
      <c r="AU83" s="453">
        <f t="shared" si="50"/>
        <v>5</v>
      </c>
      <c r="AV83" s="109">
        <f t="shared" si="51"/>
        <v>7.2727272727272725</v>
      </c>
      <c r="AW83" s="99" t="s">
        <v>552</v>
      </c>
      <c r="AX83" s="110" t="s">
        <v>540</v>
      </c>
      <c r="AY83" s="99" t="s">
        <v>522</v>
      </c>
      <c r="AZ83" s="110" t="s">
        <v>569</v>
      </c>
      <c r="BA83" s="301">
        <f t="shared" si="52"/>
        <v>87.5</v>
      </c>
      <c r="BB83" s="292">
        <f t="shared" si="53"/>
        <v>81.25</v>
      </c>
      <c r="BC83" s="301">
        <f t="shared" si="44"/>
        <v>100</v>
      </c>
      <c r="BD83" s="292">
        <f t="shared" si="45"/>
        <v>100</v>
      </c>
      <c r="BE83" s="164"/>
      <c r="BF83" s="244"/>
      <c r="BG83" s="244"/>
      <c r="BH83" s="244"/>
      <c r="BI83" s="244"/>
      <c r="BJ83" s="82" t="s">
        <v>512</v>
      </c>
      <c r="BK83" s="259" t="s">
        <v>512</v>
      </c>
      <c r="BL83" s="259" t="s">
        <v>512</v>
      </c>
      <c r="BM83" s="106" t="s">
        <v>512</v>
      </c>
      <c r="BN83" s="259" t="s">
        <v>512</v>
      </c>
      <c r="BO83" s="259" t="s">
        <v>512</v>
      </c>
    </row>
    <row r="84" spans="1:67" ht="57" customHeight="1" x14ac:dyDescent="0.2">
      <c r="A84" s="36"/>
      <c r="B84" s="64">
        <v>532</v>
      </c>
      <c r="C84" s="212" t="s">
        <v>428</v>
      </c>
      <c r="D84" s="197" t="s">
        <v>427</v>
      </c>
      <c r="E84" s="61" t="s">
        <v>828</v>
      </c>
      <c r="F84" s="47"/>
      <c r="G84" s="222" t="s">
        <v>345</v>
      </c>
      <c r="H84" s="234" t="s">
        <v>345</v>
      </c>
      <c r="I84" s="26" t="s">
        <v>342</v>
      </c>
      <c r="J84" s="30"/>
      <c r="K84" s="35" t="s">
        <v>346</v>
      </c>
      <c r="L84" s="260" t="s">
        <v>21</v>
      </c>
      <c r="M84" s="81" t="s">
        <v>351</v>
      </c>
      <c r="N84" s="81" t="s">
        <v>351</v>
      </c>
      <c r="O84" s="276">
        <f t="shared" si="46"/>
        <v>63.75</v>
      </c>
      <c r="P84" s="276">
        <f t="shared" si="47"/>
        <v>75</v>
      </c>
      <c r="Q84" s="389" t="s">
        <v>351</v>
      </c>
      <c r="R84" s="386" t="s">
        <v>351</v>
      </c>
      <c r="S84" s="264" t="s">
        <v>942</v>
      </c>
      <c r="T84" s="140"/>
      <c r="U84" s="140"/>
      <c r="V84" s="145"/>
      <c r="W84" s="145"/>
      <c r="X84" s="140"/>
      <c r="Y84" s="140"/>
      <c r="Z84" s="140"/>
      <c r="AA84" s="140"/>
      <c r="AB84" s="140"/>
      <c r="AC84" s="140"/>
      <c r="AD84" s="140"/>
      <c r="AE84" s="140"/>
      <c r="AF84" s="140"/>
      <c r="AG84" s="141"/>
      <c r="AH84" s="142"/>
      <c r="AI84" s="445">
        <v>4100000</v>
      </c>
      <c r="AJ84" s="474">
        <v>6000000</v>
      </c>
      <c r="AK84" s="79">
        <v>3500000</v>
      </c>
      <c r="AL84" s="101">
        <v>5100000</v>
      </c>
      <c r="AM84" s="425">
        <f t="shared" si="48"/>
        <v>3.7134146341463419</v>
      </c>
      <c r="AN84" s="425">
        <f t="shared" si="49"/>
        <v>5.0840336134453779</v>
      </c>
      <c r="AO84" s="495" t="s">
        <v>550</v>
      </c>
      <c r="AP84" s="492" t="s">
        <v>882</v>
      </c>
      <c r="AQ84" s="99" t="s">
        <v>608</v>
      </c>
      <c r="AR84" s="103" t="s">
        <v>554</v>
      </c>
      <c r="AS84" s="451">
        <f t="shared" si="42"/>
        <v>2.9268292682926833</v>
      </c>
      <c r="AT84" s="454">
        <f t="shared" si="43"/>
        <v>4.5</v>
      </c>
      <c r="AU84" s="453">
        <f t="shared" si="50"/>
        <v>4.2857142857142856</v>
      </c>
      <c r="AV84" s="109">
        <f t="shared" si="51"/>
        <v>5.8823529411764701</v>
      </c>
      <c r="AW84" s="99" t="s">
        <v>579</v>
      </c>
      <c r="AX84" s="110" t="s">
        <v>629</v>
      </c>
      <c r="AY84" s="99" t="s">
        <v>554</v>
      </c>
      <c r="AZ84" s="110" t="s">
        <v>775</v>
      </c>
      <c r="BA84" s="301">
        <f t="shared" si="52"/>
        <v>60</v>
      </c>
      <c r="BB84" s="292">
        <f t="shared" si="53"/>
        <v>67.5</v>
      </c>
      <c r="BC84" s="301">
        <f t="shared" si="44"/>
        <v>75</v>
      </c>
      <c r="BD84" s="292">
        <f t="shared" si="45"/>
        <v>75</v>
      </c>
      <c r="BE84" s="164"/>
      <c r="BF84" s="244"/>
      <c r="BG84" s="244"/>
      <c r="BH84" s="244"/>
      <c r="BI84" s="244"/>
      <c r="BJ84" s="82" t="s">
        <v>512</v>
      </c>
      <c r="BK84" s="259" t="s">
        <v>512</v>
      </c>
      <c r="BL84" s="259" t="s">
        <v>512</v>
      </c>
      <c r="BM84" s="106" t="s">
        <v>512</v>
      </c>
      <c r="BN84" s="259" t="s">
        <v>512</v>
      </c>
      <c r="BO84" s="259" t="s">
        <v>512</v>
      </c>
    </row>
    <row r="85" spans="1:67" ht="12.75" x14ac:dyDescent="0.2">
      <c r="A85" s="36"/>
      <c r="B85" s="64">
        <v>444</v>
      </c>
      <c r="C85" s="212" t="s">
        <v>429</v>
      </c>
      <c r="D85" s="200" t="s">
        <v>430</v>
      </c>
      <c r="E85" s="178" t="s">
        <v>766</v>
      </c>
      <c r="F85" s="47"/>
      <c r="G85" s="222" t="s">
        <v>508</v>
      </c>
      <c r="H85" s="234" t="s">
        <v>345</v>
      </c>
      <c r="I85" s="26" t="s">
        <v>342</v>
      </c>
      <c r="J85" s="30"/>
      <c r="K85" s="184" t="s">
        <v>346</v>
      </c>
      <c r="L85" s="260" t="s">
        <v>21</v>
      </c>
      <c r="M85" s="81" t="s">
        <v>351</v>
      </c>
      <c r="N85" s="81" t="s">
        <v>351</v>
      </c>
      <c r="O85" s="276">
        <f t="shared" si="46"/>
        <v>80</v>
      </c>
      <c r="P85" s="276">
        <f t="shared" si="47"/>
        <v>80</v>
      </c>
      <c r="Q85" s="106" t="s">
        <v>641</v>
      </c>
      <c r="R85" s="88" t="s">
        <v>641</v>
      </c>
      <c r="S85" s="379"/>
      <c r="T85" s="140"/>
      <c r="U85" s="140"/>
      <c r="V85" s="145"/>
      <c r="W85" s="145"/>
      <c r="X85" s="140"/>
      <c r="Y85" s="140"/>
      <c r="Z85" s="140"/>
      <c r="AA85" s="140"/>
      <c r="AB85" s="140"/>
      <c r="AC85" s="140"/>
      <c r="AD85" s="140"/>
      <c r="AE85" s="140"/>
      <c r="AF85" s="140"/>
      <c r="AG85" s="141"/>
      <c r="AH85" s="142"/>
      <c r="AI85" s="445">
        <v>1250000</v>
      </c>
      <c r="AJ85" s="474">
        <v>1750000</v>
      </c>
      <c r="AK85" s="79">
        <v>1350000</v>
      </c>
      <c r="AL85" s="101">
        <v>1800000</v>
      </c>
      <c r="AM85" s="425">
        <f t="shared" si="48"/>
        <v>1.9428571428571428</v>
      </c>
      <c r="AN85" s="425">
        <f t="shared" si="49"/>
        <v>1.8518518518518521</v>
      </c>
      <c r="AO85" s="495" t="s">
        <v>543</v>
      </c>
      <c r="AP85" s="492" t="s">
        <v>552</v>
      </c>
      <c r="AQ85" s="99" t="s">
        <v>543</v>
      </c>
      <c r="AR85" s="103" t="s">
        <v>552</v>
      </c>
      <c r="AS85" s="451">
        <f t="shared" si="42"/>
        <v>1.6</v>
      </c>
      <c r="AT85" s="454">
        <f t="shared" si="43"/>
        <v>2.2857142857142856</v>
      </c>
      <c r="AU85" s="453">
        <f t="shared" si="50"/>
        <v>1.4814814814814816</v>
      </c>
      <c r="AV85" s="109">
        <f t="shared" si="51"/>
        <v>2.2222222222222223</v>
      </c>
      <c r="AW85" s="99" t="s">
        <v>547</v>
      </c>
      <c r="AX85" s="110" t="s">
        <v>534</v>
      </c>
      <c r="AY85" s="99" t="s">
        <v>534</v>
      </c>
      <c r="AZ85" s="110" t="s">
        <v>582</v>
      </c>
      <c r="BA85" s="301">
        <f t="shared" si="52"/>
        <v>80</v>
      </c>
      <c r="BB85" s="292">
        <f t="shared" si="53"/>
        <v>80</v>
      </c>
      <c r="BC85" s="301">
        <f t="shared" si="44"/>
        <v>80</v>
      </c>
      <c r="BD85" s="292">
        <f t="shared" si="45"/>
        <v>80</v>
      </c>
      <c r="BE85" s="164"/>
      <c r="BF85" s="244"/>
      <c r="BG85" s="244"/>
      <c r="BH85" s="244"/>
      <c r="BI85" s="244"/>
      <c r="BJ85" s="82" t="s">
        <v>512</v>
      </c>
      <c r="BK85" s="259" t="s">
        <v>512</v>
      </c>
      <c r="BL85" s="259" t="s">
        <v>512</v>
      </c>
      <c r="BM85" s="106" t="s">
        <v>512</v>
      </c>
      <c r="BN85" s="259" t="s">
        <v>512</v>
      </c>
      <c r="BO85" s="259" t="s">
        <v>512</v>
      </c>
    </row>
    <row r="86" spans="1:67" ht="24" x14ac:dyDescent="0.2">
      <c r="A86" s="36"/>
      <c r="B86" s="24">
        <v>423</v>
      </c>
      <c r="C86" s="170" t="s">
        <v>210</v>
      </c>
      <c r="D86" s="196" t="s">
        <v>211</v>
      </c>
      <c r="E86" s="72" t="s">
        <v>764</v>
      </c>
      <c r="F86" s="174" t="s">
        <v>675</v>
      </c>
      <c r="G86" s="222" t="s">
        <v>341</v>
      </c>
      <c r="H86" s="234" t="s">
        <v>343</v>
      </c>
      <c r="I86" s="26" t="s">
        <v>342</v>
      </c>
      <c r="J86" s="30" t="s">
        <v>344</v>
      </c>
      <c r="K86" s="237" t="s">
        <v>5</v>
      </c>
      <c r="L86" s="260" t="s">
        <v>21</v>
      </c>
      <c r="M86" s="85" t="s">
        <v>350</v>
      </c>
      <c r="N86" s="85" t="s">
        <v>350</v>
      </c>
      <c r="O86" s="276">
        <f t="shared" si="46"/>
        <v>100</v>
      </c>
      <c r="P86" s="276">
        <f t="shared" si="47"/>
        <v>106.66666666666667</v>
      </c>
      <c r="Q86" s="526" t="s">
        <v>350</v>
      </c>
      <c r="R86" s="527" t="s">
        <v>350</v>
      </c>
      <c r="S86" s="514"/>
      <c r="T86" s="143" t="s">
        <v>796</v>
      </c>
      <c r="U86" s="138"/>
      <c r="V86" s="138"/>
      <c r="W86" s="138"/>
      <c r="X86" s="138"/>
      <c r="Y86" s="138"/>
      <c r="Z86" s="143" t="s">
        <v>796</v>
      </c>
      <c r="AA86" s="138"/>
      <c r="AB86" s="138"/>
      <c r="AC86" s="138" t="s">
        <v>518</v>
      </c>
      <c r="AD86" s="138"/>
      <c r="AE86" s="138"/>
      <c r="AF86" s="138"/>
      <c r="AG86" s="55" t="s">
        <v>518</v>
      </c>
      <c r="AH86" s="144" t="s">
        <v>796</v>
      </c>
      <c r="AI86" s="445">
        <v>27000</v>
      </c>
      <c r="AJ86" s="474">
        <v>47000</v>
      </c>
      <c r="AK86" s="79">
        <v>32000</v>
      </c>
      <c r="AL86" s="101">
        <v>55000</v>
      </c>
      <c r="AM86" s="425">
        <f t="shared" si="48"/>
        <v>5.9692671394799053</v>
      </c>
      <c r="AN86" s="425">
        <f t="shared" si="49"/>
        <v>5.4090909090909092</v>
      </c>
      <c r="AO86" s="495" t="s">
        <v>598</v>
      </c>
      <c r="AP86" s="492" t="s">
        <v>532</v>
      </c>
      <c r="AQ86" s="99" t="s">
        <v>526</v>
      </c>
      <c r="AR86" s="103" t="s">
        <v>555</v>
      </c>
      <c r="AS86" s="451">
        <f t="shared" si="42"/>
        <v>5.5555555555555554</v>
      </c>
      <c r="AT86" s="454">
        <f t="shared" si="43"/>
        <v>6.3829787234042552</v>
      </c>
      <c r="AU86" s="453">
        <f t="shared" si="50"/>
        <v>5</v>
      </c>
      <c r="AV86" s="109">
        <f t="shared" si="51"/>
        <v>5.8181818181818183</v>
      </c>
      <c r="AW86" s="99" t="s">
        <v>598</v>
      </c>
      <c r="AX86" s="110" t="s">
        <v>532</v>
      </c>
      <c r="AY86" s="99" t="s">
        <v>598</v>
      </c>
      <c r="AZ86" s="110" t="s">
        <v>532</v>
      </c>
      <c r="BA86" s="301">
        <f t="shared" si="52"/>
        <v>100</v>
      </c>
      <c r="BB86" s="292">
        <f t="shared" si="53"/>
        <v>100</v>
      </c>
      <c r="BC86" s="301">
        <f t="shared" si="44"/>
        <v>106.66666666666667</v>
      </c>
      <c r="BD86" s="292">
        <f t="shared" si="45"/>
        <v>106.66666666666667</v>
      </c>
      <c r="BE86" s="164"/>
      <c r="BF86" s="244"/>
      <c r="BG86" s="244"/>
      <c r="BH86" s="244"/>
      <c r="BI86" s="244"/>
      <c r="BJ86" s="287" t="s">
        <v>612</v>
      </c>
      <c r="BK86" s="281" t="s">
        <v>511</v>
      </c>
      <c r="BL86" s="259" t="s">
        <v>512</v>
      </c>
      <c r="BM86" s="273" t="s">
        <v>511</v>
      </c>
      <c r="BN86" s="281" t="s">
        <v>511</v>
      </c>
      <c r="BO86" s="281" t="s">
        <v>511</v>
      </c>
    </row>
    <row r="87" spans="1:67" ht="33.75" x14ac:dyDescent="0.2">
      <c r="A87" s="36"/>
      <c r="B87" s="24">
        <v>365</v>
      </c>
      <c r="C87" s="170" t="s">
        <v>190</v>
      </c>
      <c r="D87" s="51" t="s">
        <v>191</v>
      </c>
      <c r="E87" s="62" t="s">
        <v>764</v>
      </c>
      <c r="F87" s="23"/>
      <c r="G87" s="222" t="s">
        <v>349</v>
      </c>
      <c r="H87" s="234" t="s">
        <v>338</v>
      </c>
      <c r="I87" s="26" t="s">
        <v>794</v>
      </c>
      <c r="J87" s="30" t="s">
        <v>340</v>
      </c>
      <c r="K87" s="29" t="s">
        <v>346</v>
      </c>
      <c r="L87" s="261" t="s">
        <v>756</v>
      </c>
      <c r="M87" s="85" t="s">
        <v>350</v>
      </c>
      <c r="N87" s="85" t="s">
        <v>350</v>
      </c>
      <c r="O87" s="390" t="s">
        <v>638</v>
      </c>
      <c r="P87" s="390" t="s">
        <v>638</v>
      </c>
      <c r="Q87" s="526" t="s">
        <v>350</v>
      </c>
      <c r="R87" s="527" t="s">
        <v>350</v>
      </c>
      <c r="S87" s="264" t="s">
        <v>944</v>
      </c>
      <c r="T87" s="138"/>
      <c r="U87" s="138"/>
      <c r="V87" s="138" t="s">
        <v>518</v>
      </c>
      <c r="W87" s="138" t="s">
        <v>518</v>
      </c>
      <c r="X87" s="138"/>
      <c r="Y87" s="138"/>
      <c r="Z87" s="138"/>
      <c r="AA87" s="138"/>
      <c r="AB87" s="138"/>
      <c r="AC87" s="138" t="s">
        <v>518</v>
      </c>
      <c r="AD87" s="138"/>
      <c r="AE87" s="138"/>
      <c r="AF87" s="138"/>
      <c r="AG87" s="55"/>
      <c r="AH87" s="139" t="s">
        <v>518</v>
      </c>
      <c r="AI87" s="445">
        <v>44000</v>
      </c>
      <c r="AJ87" s="474">
        <v>44000</v>
      </c>
      <c r="AK87" s="79">
        <v>34000</v>
      </c>
      <c r="AL87" s="101">
        <v>44000</v>
      </c>
      <c r="AM87" s="399" t="s">
        <v>640</v>
      </c>
      <c r="AN87" s="399" t="s">
        <v>640</v>
      </c>
      <c r="AO87" s="498" t="s">
        <v>605</v>
      </c>
      <c r="AP87" s="494" t="s">
        <v>631</v>
      </c>
      <c r="AQ87" s="354" t="s">
        <v>819</v>
      </c>
      <c r="AR87" s="511" t="s">
        <v>819</v>
      </c>
      <c r="AS87" s="458" t="s">
        <v>640</v>
      </c>
      <c r="AT87" s="408" t="s">
        <v>640</v>
      </c>
      <c r="AU87" s="459" t="s">
        <v>809</v>
      </c>
      <c r="AV87" s="410" t="s">
        <v>809</v>
      </c>
      <c r="AW87" s="409" t="s">
        <v>809</v>
      </c>
      <c r="AX87" s="410" t="s">
        <v>809</v>
      </c>
      <c r="AY87" s="409" t="s">
        <v>809</v>
      </c>
      <c r="AZ87" s="510" t="s">
        <v>809</v>
      </c>
      <c r="BA87" s="458" t="s">
        <v>640</v>
      </c>
      <c r="BB87" s="408" t="s">
        <v>640</v>
      </c>
      <c r="BC87" s="409" t="s">
        <v>809</v>
      </c>
      <c r="BD87" s="410" t="s">
        <v>809</v>
      </c>
      <c r="BE87" s="164"/>
      <c r="BF87" s="244"/>
      <c r="BG87" s="244"/>
      <c r="BH87" s="244"/>
      <c r="BI87" s="244"/>
      <c r="BJ87" s="82" t="s">
        <v>512</v>
      </c>
      <c r="BK87" s="259" t="s">
        <v>512</v>
      </c>
      <c r="BL87" s="259" t="s">
        <v>512</v>
      </c>
      <c r="BM87" s="273" t="s">
        <v>511</v>
      </c>
      <c r="BN87" s="259" t="s">
        <v>798</v>
      </c>
      <c r="BO87" s="281" t="s">
        <v>906</v>
      </c>
    </row>
    <row r="88" spans="1:67" ht="24" x14ac:dyDescent="0.2">
      <c r="A88" s="36"/>
      <c r="B88" s="24">
        <v>213</v>
      </c>
      <c r="C88" s="170" t="s">
        <v>359</v>
      </c>
      <c r="D88" s="199" t="s">
        <v>358</v>
      </c>
      <c r="E88" s="62" t="s">
        <v>764</v>
      </c>
      <c r="F88" s="23"/>
      <c r="G88" s="222" t="s">
        <v>508</v>
      </c>
      <c r="H88" s="234" t="s">
        <v>338</v>
      </c>
      <c r="I88" s="26" t="s">
        <v>339</v>
      </c>
      <c r="J88" s="30" t="s">
        <v>340</v>
      </c>
      <c r="K88" s="31" t="s">
        <v>346</v>
      </c>
      <c r="L88" s="258" t="s">
        <v>811</v>
      </c>
      <c r="M88" s="81" t="s">
        <v>351</v>
      </c>
      <c r="N88" s="81" t="s">
        <v>351</v>
      </c>
      <c r="O88" s="276">
        <f xml:space="preserve"> (BA88 + BB88)/2</f>
        <v>156.92307692307693</v>
      </c>
      <c r="P88" s="276">
        <f xml:space="preserve"> (BC88 + BD88)/2</f>
        <v>117.69230769230768</v>
      </c>
      <c r="Q88" s="106" t="s">
        <v>641</v>
      </c>
      <c r="R88" s="88" t="s">
        <v>641</v>
      </c>
      <c r="S88" s="379"/>
      <c r="T88" s="138"/>
      <c r="U88" s="138"/>
      <c r="V88" s="138" t="s">
        <v>518</v>
      </c>
      <c r="W88" s="138" t="s">
        <v>518</v>
      </c>
      <c r="X88" s="138" t="s">
        <v>518</v>
      </c>
      <c r="Y88" s="138"/>
      <c r="Z88" s="138"/>
      <c r="AA88" s="138" t="s">
        <v>518</v>
      </c>
      <c r="AB88" s="138" t="s">
        <v>518</v>
      </c>
      <c r="AC88" s="138" t="s">
        <v>518</v>
      </c>
      <c r="AD88" s="138"/>
      <c r="AE88" s="138"/>
      <c r="AF88" s="138"/>
      <c r="AG88" s="55"/>
      <c r="AH88" s="139" t="s">
        <v>518</v>
      </c>
      <c r="AI88" s="445">
        <v>10500</v>
      </c>
      <c r="AJ88" s="474">
        <v>14500</v>
      </c>
      <c r="AK88" s="79">
        <v>11500</v>
      </c>
      <c r="AL88" s="101">
        <v>16000</v>
      </c>
      <c r="AM88" s="425">
        <f xml:space="preserve"> (AS88 + AT88)/2</f>
        <v>7.2577996715927746</v>
      </c>
      <c r="AN88" s="425">
        <f xml:space="preserve"> (AU88 + AV88)/2</f>
        <v>4.9524456521739131</v>
      </c>
      <c r="AO88" s="495" t="s">
        <v>551</v>
      </c>
      <c r="AP88" s="492" t="s">
        <v>577</v>
      </c>
      <c r="AQ88" s="99" t="s">
        <v>549</v>
      </c>
      <c r="AR88" s="103" t="s">
        <v>556</v>
      </c>
      <c r="AS88" s="451">
        <f t="shared" ref="AS88:AV89" si="54">AO88/AI88 *100</f>
        <v>7.6190476190476195</v>
      </c>
      <c r="AT88" s="454">
        <f t="shared" si="54"/>
        <v>6.8965517241379306</v>
      </c>
      <c r="AU88" s="453">
        <f t="shared" si="54"/>
        <v>5.2173913043478262</v>
      </c>
      <c r="AV88" s="109">
        <f t="shared" si="54"/>
        <v>4.6875</v>
      </c>
      <c r="AW88" s="99" t="s">
        <v>524</v>
      </c>
      <c r="AX88" s="110" t="s">
        <v>593</v>
      </c>
      <c r="AY88" s="99" t="s">
        <v>596</v>
      </c>
      <c r="AZ88" s="269" t="s">
        <v>776</v>
      </c>
      <c r="BA88" s="301">
        <f>AO88/AW88 *100</f>
        <v>160</v>
      </c>
      <c r="BB88" s="292">
        <f>AP88/AX88 *100</f>
        <v>153.84615384615387</v>
      </c>
      <c r="BC88" s="301">
        <f>AQ88/AW88 *100</f>
        <v>120</v>
      </c>
      <c r="BD88" s="292">
        <f>AR88/AX88 *100</f>
        <v>115.38461538461537</v>
      </c>
      <c r="BE88" s="164"/>
      <c r="BF88" s="244"/>
      <c r="BG88" s="244"/>
      <c r="BH88" s="244"/>
      <c r="BI88" s="244"/>
      <c r="BJ88" s="82" t="s">
        <v>512</v>
      </c>
      <c r="BK88" s="259" t="s">
        <v>512</v>
      </c>
      <c r="BL88" s="259" t="s">
        <v>512</v>
      </c>
      <c r="BM88" s="273" t="s">
        <v>511</v>
      </c>
      <c r="BN88" s="259" t="s">
        <v>798</v>
      </c>
      <c r="BO88" s="259" t="s">
        <v>512</v>
      </c>
    </row>
    <row r="89" spans="1:67" ht="24" x14ac:dyDescent="0.2">
      <c r="A89" s="36"/>
      <c r="B89" s="24">
        <v>387</v>
      </c>
      <c r="C89" s="170" t="s">
        <v>113</v>
      </c>
      <c r="D89" s="199" t="s">
        <v>114</v>
      </c>
      <c r="E89" s="62" t="s">
        <v>764</v>
      </c>
      <c r="F89" s="59" t="s">
        <v>676</v>
      </c>
      <c r="G89" s="222" t="s">
        <v>508</v>
      </c>
      <c r="H89" s="234" t="s">
        <v>338</v>
      </c>
      <c r="I89" s="26" t="s">
        <v>342</v>
      </c>
      <c r="J89" s="30" t="s">
        <v>340</v>
      </c>
      <c r="K89" s="31" t="s">
        <v>346</v>
      </c>
      <c r="L89" s="260" t="s">
        <v>21</v>
      </c>
      <c r="M89" s="81" t="s">
        <v>351</v>
      </c>
      <c r="N89" s="81" t="s">
        <v>351</v>
      </c>
      <c r="O89" s="276">
        <f xml:space="preserve"> (BA89 + BB89)/2</f>
        <v>125</v>
      </c>
      <c r="P89" s="276">
        <f xml:space="preserve"> (BC89 + BD89)/2</f>
        <v>125</v>
      </c>
      <c r="Q89" s="106" t="s">
        <v>641</v>
      </c>
      <c r="R89" s="88" t="s">
        <v>641</v>
      </c>
      <c r="S89" s="379"/>
      <c r="T89" s="143" t="s">
        <v>796</v>
      </c>
      <c r="U89" s="143" t="s">
        <v>796</v>
      </c>
      <c r="V89" s="138"/>
      <c r="W89" s="138"/>
      <c r="X89" s="138"/>
      <c r="Y89" s="138"/>
      <c r="Z89" s="138"/>
      <c r="AA89" s="138"/>
      <c r="AB89" s="138"/>
      <c r="AC89" s="138" t="s">
        <v>518</v>
      </c>
      <c r="AD89" s="138"/>
      <c r="AE89" s="138"/>
      <c r="AF89" s="138"/>
      <c r="AG89" s="55"/>
      <c r="AH89" s="139"/>
      <c r="AI89" s="445">
        <v>70000</v>
      </c>
      <c r="AJ89" s="474">
        <v>115000</v>
      </c>
      <c r="AK89" s="79">
        <v>49000</v>
      </c>
      <c r="AL89" s="101">
        <v>82000</v>
      </c>
      <c r="AM89" s="425">
        <f xml:space="preserve"> (AS89 + AT89)/2</f>
        <v>2.9503105590062111</v>
      </c>
      <c r="AN89" s="425">
        <f xml:space="preserve"> (AU89 + AV89)/2</f>
        <v>4.174962667994027</v>
      </c>
      <c r="AO89" s="495" t="s">
        <v>538</v>
      </c>
      <c r="AP89" s="492" t="s">
        <v>557</v>
      </c>
      <c r="AQ89" s="99" t="s">
        <v>538</v>
      </c>
      <c r="AR89" s="103" t="s">
        <v>557</v>
      </c>
      <c r="AS89" s="451">
        <f t="shared" si="54"/>
        <v>2.8571428571428572</v>
      </c>
      <c r="AT89" s="454">
        <f t="shared" si="54"/>
        <v>3.0434782608695654</v>
      </c>
      <c r="AU89" s="453">
        <f t="shared" si="54"/>
        <v>4.0816326530612246</v>
      </c>
      <c r="AV89" s="109">
        <f t="shared" si="54"/>
        <v>4.2682926829268295</v>
      </c>
      <c r="AW89" s="99" t="s">
        <v>598</v>
      </c>
      <c r="AX89" s="110" t="s">
        <v>532</v>
      </c>
      <c r="AY89" s="99" t="s">
        <v>524</v>
      </c>
      <c r="AZ89" s="269" t="s">
        <v>577</v>
      </c>
      <c r="BA89" s="301">
        <f>AO89/AW89 *100</f>
        <v>133.33333333333331</v>
      </c>
      <c r="BB89" s="292">
        <f>AP89/AX89 *100</f>
        <v>116.66666666666667</v>
      </c>
      <c r="BC89" s="301">
        <f>AQ89/AW89 *100</f>
        <v>133.33333333333331</v>
      </c>
      <c r="BD89" s="292">
        <f>AR89/AX89 *100</f>
        <v>116.66666666666667</v>
      </c>
      <c r="BE89" s="164"/>
      <c r="BF89" s="244"/>
      <c r="BG89" s="244"/>
      <c r="BH89" s="244"/>
      <c r="BI89" s="244"/>
      <c r="BJ89" s="82" t="s">
        <v>512</v>
      </c>
      <c r="BK89" s="259" t="s">
        <v>512</v>
      </c>
      <c r="BL89" s="259" t="s">
        <v>512</v>
      </c>
      <c r="BM89" s="273" t="s">
        <v>511</v>
      </c>
      <c r="BN89" s="259" t="s">
        <v>798</v>
      </c>
      <c r="BO89" s="259" t="s">
        <v>512</v>
      </c>
    </row>
    <row r="90" spans="1:67" ht="24" x14ac:dyDescent="0.2">
      <c r="A90" s="36"/>
      <c r="B90" s="24">
        <v>334</v>
      </c>
      <c r="C90" s="170" t="s">
        <v>259</v>
      </c>
      <c r="D90" s="199" t="s">
        <v>260</v>
      </c>
      <c r="E90" s="62" t="s">
        <v>764</v>
      </c>
      <c r="F90" s="51"/>
      <c r="G90" s="225" t="s">
        <v>618</v>
      </c>
      <c r="H90" s="234" t="s">
        <v>338</v>
      </c>
      <c r="I90" s="26" t="s">
        <v>21</v>
      </c>
      <c r="J90" s="30" t="s">
        <v>344</v>
      </c>
      <c r="K90" s="31" t="s">
        <v>5</v>
      </c>
      <c r="L90" s="500" t="s">
        <v>509</v>
      </c>
      <c r="M90" s="465" t="s">
        <v>509</v>
      </c>
      <c r="N90" s="506" t="s">
        <v>509</v>
      </c>
      <c r="O90" s="465" t="s">
        <v>509</v>
      </c>
      <c r="P90" s="465" t="s">
        <v>509</v>
      </c>
      <c r="Q90" s="467" t="s">
        <v>509</v>
      </c>
      <c r="R90" s="468" t="s">
        <v>509</v>
      </c>
      <c r="S90" s="379"/>
      <c r="T90" s="138"/>
      <c r="U90" s="138"/>
      <c r="V90" s="138" t="s">
        <v>518</v>
      </c>
      <c r="W90" s="138" t="s">
        <v>518</v>
      </c>
      <c r="X90" s="138" t="s">
        <v>518</v>
      </c>
      <c r="Y90" s="138"/>
      <c r="Z90" s="138"/>
      <c r="AA90" s="138" t="s">
        <v>518</v>
      </c>
      <c r="AB90" s="138" t="s">
        <v>518</v>
      </c>
      <c r="AC90" s="138" t="s">
        <v>518</v>
      </c>
      <c r="AD90" s="138"/>
      <c r="AE90" s="138"/>
      <c r="AF90" s="138"/>
      <c r="AG90" s="55"/>
      <c r="AH90" s="139" t="s">
        <v>518</v>
      </c>
      <c r="AI90" s="479">
        <v>50</v>
      </c>
      <c r="AJ90" s="480">
        <v>50</v>
      </c>
      <c r="AK90" s="356">
        <v>19</v>
      </c>
      <c r="AL90" s="357">
        <v>26</v>
      </c>
      <c r="AM90" s="465" t="s">
        <v>509</v>
      </c>
      <c r="AN90" s="465" t="s">
        <v>509</v>
      </c>
      <c r="AO90" s="462" t="s">
        <v>509</v>
      </c>
      <c r="AP90" s="485" t="s">
        <v>509</v>
      </c>
      <c r="AQ90" s="462" t="s">
        <v>509</v>
      </c>
      <c r="AR90" s="463" t="s">
        <v>509</v>
      </c>
      <c r="AS90" s="462" t="s">
        <v>509</v>
      </c>
      <c r="AT90" s="463" t="s">
        <v>509</v>
      </c>
      <c r="AU90" s="462" t="s">
        <v>509</v>
      </c>
      <c r="AV90" s="463" t="s">
        <v>509</v>
      </c>
      <c r="AW90" s="462" t="s">
        <v>509</v>
      </c>
      <c r="AX90" s="463" t="s">
        <v>509</v>
      </c>
      <c r="AY90" s="462" t="s">
        <v>509</v>
      </c>
      <c r="AZ90" s="463" t="s">
        <v>509</v>
      </c>
      <c r="BA90" s="462" t="s">
        <v>509</v>
      </c>
      <c r="BB90" s="463" t="s">
        <v>509</v>
      </c>
      <c r="BC90" s="462" t="s">
        <v>509</v>
      </c>
      <c r="BD90" s="463" t="s">
        <v>509</v>
      </c>
      <c r="BE90" s="164"/>
      <c r="BF90" s="244"/>
      <c r="BG90" s="244"/>
      <c r="BH90" s="244"/>
      <c r="BI90" s="244"/>
      <c r="BJ90" s="287" t="s">
        <v>613</v>
      </c>
      <c r="BK90" s="259" t="s">
        <v>512</v>
      </c>
      <c r="BL90" s="259" t="s">
        <v>512</v>
      </c>
      <c r="BM90" s="273" t="s">
        <v>511</v>
      </c>
      <c r="BN90" s="259" t="s">
        <v>512</v>
      </c>
      <c r="BO90" s="259" t="s">
        <v>512</v>
      </c>
    </row>
    <row r="91" spans="1:67" ht="12.75" x14ac:dyDescent="0.2">
      <c r="A91" s="36"/>
      <c r="B91" s="316">
        <v>225</v>
      </c>
      <c r="C91" s="317" t="s">
        <v>768</v>
      </c>
      <c r="D91" s="320" t="s">
        <v>588</v>
      </c>
      <c r="E91" s="304" t="s">
        <v>766</v>
      </c>
      <c r="F91" s="315" t="s">
        <v>747</v>
      </c>
      <c r="G91" s="225"/>
      <c r="H91" s="234"/>
      <c r="I91" s="422" t="s">
        <v>619</v>
      </c>
      <c r="J91" s="30"/>
      <c r="K91" s="31" t="s">
        <v>346</v>
      </c>
      <c r="L91" s="259" t="s">
        <v>641</v>
      </c>
      <c r="M91" s="82" t="s">
        <v>641</v>
      </c>
      <c r="N91" s="82" t="s">
        <v>641</v>
      </c>
      <c r="O91" s="399" t="s">
        <v>640</v>
      </c>
      <c r="P91" s="399" t="s">
        <v>640</v>
      </c>
      <c r="Q91" s="106" t="s">
        <v>641</v>
      </c>
      <c r="R91" s="88" t="s">
        <v>641</v>
      </c>
      <c r="S91" s="379"/>
      <c r="T91" s="87"/>
      <c r="U91" s="50"/>
      <c r="V91" s="138" t="s">
        <v>518</v>
      </c>
      <c r="W91" s="50"/>
      <c r="X91" s="50"/>
      <c r="Y91" s="50"/>
      <c r="Z91" s="50"/>
      <c r="AA91" s="138" t="s">
        <v>518</v>
      </c>
      <c r="AB91" s="50"/>
      <c r="AC91" s="138" t="s">
        <v>518</v>
      </c>
      <c r="AD91" s="50"/>
      <c r="AE91" s="50"/>
      <c r="AF91" s="50"/>
      <c r="AG91" s="50"/>
      <c r="AH91" s="55" t="s">
        <v>518</v>
      </c>
      <c r="AI91" s="479">
        <v>8500</v>
      </c>
      <c r="AJ91" s="487">
        <v>14500</v>
      </c>
      <c r="AK91" s="356">
        <v>3600</v>
      </c>
      <c r="AL91" s="357">
        <v>5000</v>
      </c>
      <c r="AM91" s="399" t="s">
        <v>640</v>
      </c>
      <c r="AN91" s="399" t="s">
        <v>640</v>
      </c>
      <c r="AO91" s="495" t="s">
        <v>58</v>
      </c>
      <c r="AP91" s="492" t="s">
        <v>58</v>
      </c>
      <c r="AQ91" s="99" t="s">
        <v>347</v>
      </c>
      <c r="AR91" s="103" t="s">
        <v>347</v>
      </c>
      <c r="AS91" s="458" t="s">
        <v>640</v>
      </c>
      <c r="AT91" s="408" t="s">
        <v>640</v>
      </c>
      <c r="AU91" s="458" t="s">
        <v>640</v>
      </c>
      <c r="AV91" s="408" t="s">
        <v>640</v>
      </c>
      <c r="AW91" s="99" t="s">
        <v>58</v>
      </c>
      <c r="AX91" s="110" t="s">
        <v>58</v>
      </c>
      <c r="AY91" s="99" t="s">
        <v>58</v>
      </c>
      <c r="AZ91" s="110" t="s">
        <v>58</v>
      </c>
      <c r="BA91" s="405" t="s">
        <v>640</v>
      </c>
      <c r="BB91" s="398" t="s">
        <v>640</v>
      </c>
      <c r="BC91" s="400" t="s">
        <v>619</v>
      </c>
      <c r="BD91" s="402" t="s">
        <v>619</v>
      </c>
      <c r="BE91" s="164"/>
      <c r="BF91" s="244"/>
      <c r="BG91" s="244"/>
      <c r="BH91" s="244"/>
      <c r="BI91" s="244"/>
      <c r="BJ91" s="82" t="s">
        <v>512</v>
      </c>
      <c r="BK91" s="259" t="s">
        <v>512</v>
      </c>
      <c r="BL91" s="259" t="s">
        <v>512</v>
      </c>
      <c r="BM91" s="106" t="s">
        <v>512</v>
      </c>
      <c r="BN91" s="259" t="s">
        <v>512</v>
      </c>
      <c r="BO91" s="259" t="s">
        <v>512</v>
      </c>
    </row>
    <row r="92" spans="1:67" ht="24" x14ac:dyDescent="0.2">
      <c r="A92" s="36"/>
      <c r="B92" s="24">
        <v>549</v>
      </c>
      <c r="C92" s="170" t="s">
        <v>85</v>
      </c>
      <c r="D92" s="199" t="s">
        <v>86</v>
      </c>
      <c r="E92" s="62" t="s">
        <v>764</v>
      </c>
      <c r="F92" s="54" t="s">
        <v>677</v>
      </c>
      <c r="G92" s="222" t="s">
        <v>349</v>
      </c>
      <c r="H92" s="234" t="s">
        <v>349</v>
      </c>
      <c r="I92" s="26" t="s">
        <v>342</v>
      </c>
      <c r="J92" s="30" t="s">
        <v>340</v>
      </c>
      <c r="K92" s="31" t="s">
        <v>5</v>
      </c>
      <c r="L92" s="261" t="s">
        <v>756</v>
      </c>
      <c r="M92" s="82" t="s">
        <v>641</v>
      </c>
      <c r="N92" s="82" t="s">
        <v>641</v>
      </c>
      <c r="O92" s="276">
        <f xml:space="preserve"> (BA92 + BB92)/2</f>
        <v>20</v>
      </c>
      <c r="P92" s="276">
        <f xml:space="preserve"> (BC92 + BD92)/2</f>
        <v>80</v>
      </c>
      <c r="Q92" s="380" t="s">
        <v>641</v>
      </c>
      <c r="R92" s="106" t="s">
        <v>641</v>
      </c>
      <c r="S92" s="513"/>
      <c r="T92" s="138"/>
      <c r="U92" s="143" t="s">
        <v>796</v>
      </c>
      <c r="V92" s="138" t="s">
        <v>518</v>
      </c>
      <c r="W92" s="138" t="s">
        <v>518</v>
      </c>
      <c r="X92" s="143" t="s">
        <v>796</v>
      </c>
      <c r="Y92" s="138"/>
      <c r="Z92" s="138"/>
      <c r="AA92" s="138"/>
      <c r="AB92" s="138"/>
      <c r="AC92" s="138"/>
      <c r="AD92" s="138"/>
      <c r="AE92" s="138"/>
      <c r="AF92" s="138"/>
      <c r="AG92" s="55"/>
      <c r="AH92" s="139"/>
      <c r="AI92" s="472">
        <v>600</v>
      </c>
      <c r="AJ92" s="473">
        <v>1000</v>
      </c>
      <c r="AK92" s="164">
        <v>600</v>
      </c>
      <c r="AL92" s="89">
        <v>950</v>
      </c>
      <c r="AM92" s="425">
        <f xml:space="preserve"> (AS92 + AT92)/2</f>
        <v>0.91666666666666674</v>
      </c>
      <c r="AN92" s="425">
        <f xml:space="preserve"> (AU92 + AV92)/2</f>
        <v>3.7719298245614032</v>
      </c>
      <c r="AO92" s="495" t="s">
        <v>605</v>
      </c>
      <c r="AP92" s="492" t="s">
        <v>531</v>
      </c>
      <c r="AQ92" s="99" t="s">
        <v>567</v>
      </c>
      <c r="AR92" s="103" t="s">
        <v>520</v>
      </c>
      <c r="AS92" s="451">
        <f t="shared" ref="AS92:AV94" si="55">AO92/AI92 *100</f>
        <v>0.83333333333333337</v>
      </c>
      <c r="AT92" s="454">
        <f t="shared" si="55"/>
        <v>1</v>
      </c>
      <c r="AU92" s="453">
        <f t="shared" si="55"/>
        <v>3.3333333333333335</v>
      </c>
      <c r="AV92" s="109">
        <f t="shared" si="55"/>
        <v>4.2105263157894735</v>
      </c>
      <c r="AW92" s="99" t="s">
        <v>606</v>
      </c>
      <c r="AX92" s="110" t="s">
        <v>591</v>
      </c>
      <c r="AY92" s="99" t="s">
        <v>58</v>
      </c>
      <c r="AZ92" s="269" t="s">
        <v>341</v>
      </c>
      <c r="BA92" s="301">
        <f t="shared" ref="BA92:BB94" si="56">AO92/AW92 *100</f>
        <v>20</v>
      </c>
      <c r="BB92" s="292">
        <f t="shared" si="56"/>
        <v>20</v>
      </c>
      <c r="BC92" s="301">
        <f t="shared" ref="BC92:BD94" si="57">AQ92/AW92 *100</f>
        <v>80</v>
      </c>
      <c r="BD92" s="292">
        <f t="shared" si="57"/>
        <v>80</v>
      </c>
      <c r="BE92" s="164"/>
      <c r="BF92" s="244"/>
      <c r="BG92" s="244"/>
      <c r="BH92" s="244"/>
      <c r="BI92" s="244"/>
      <c r="BJ92" s="82" t="s">
        <v>512</v>
      </c>
      <c r="BK92" s="259" t="s">
        <v>512</v>
      </c>
      <c r="BL92" s="259" t="s">
        <v>512</v>
      </c>
      <c r="BM92" s="273" t="s">
        <v>511</v>
      </c>
      <c r="BN92" s="259" t="s">
        <v>798</v>
      </c>
      <c r="BO92" s="281" t="s">
        <v>511</v>
      </c>
    </row>
    <row r="93" spans="1:67" ht="12.75" x14ac:dyDescent="0.2">
      <c r="A93" s="36"/>
      <c r="B93" s="64">
        <v>552</v>
      </c>
      <c r="C93" s="212" t="s">
        <v>432</v>
      </c>
      <c r="D93" s="200" t="s">
        <v>431</v>
      </c>
      <c r="E93" s="178" t="s">
        <v>766</v>
      </c>
      <c r="F93" s="47"/>
      <c r="G93" s="222" t="s">
        <v>508</v>
      </c>
      <c r="H93" s="234"/>
      <c r="I93" s="26" t="s">
        <v>342</v>
      </c>
      <c r="J93" s="30"/>
      <c r="K93" s="184" t="s">
        <v>346</v>
      </c>
      <c r="L93" s="260" t="s">
        <v>21</v>
      </c>
      <c r="M93" s="81" t="s">
        <v>351</v>
      </c>
      <c r="N93" s="81" t="s">
        <v>351</v>
      </c>
      <c r="O93" s="276">
        <f xml:space="preserve"> (BA93 + BB93)/2</f>
        <v>100</v>
      </c>
      <c r="P93" s="276">
        <f xml:space="preserve"> (BC93 + BD93)/2</f>
        <v>100</v>
      </c>
      <c r="Q93" s="106" t="s">
        <v>641</v>
      </c>
      <c r="R93" s="88" t="s">
        <v>641</v>
      </c>
      <c r="S93" s="379"/>
      <c r="T93" s="140"/>
      <c r="U93" s="145"/>
      <c r="V93" s="140"/>
      <c r="W93" s="140"/>
      <c r="X93" s="145"/>
      <c r="Y93" s="140"/>
      <c r="Z93" s="140"/>
      <c r="AA93" s="140"/>
      <c r="AB93" s="140"/>
      <c r="AC93" s="140"/>
      <c r="AD93" s="140"/>
      <c r="AE93" s="140"/>
      <c r="AF93" s="140"/>
      <c r="AG93" s="141"/>
      <c r="AH93" s="142"/>
      <c r="AI93" s="445">
        <v>205000</v>
      </c>
      <c r="AJ93" s="474">
        <v>355000</v>
      </c>
      <c r="AK93" s="79">
        <v>210000</v>
      </c>
      <c r="AL93" s="101">
        <v>370000</v>
      </c>
      <c r="AM93" s="425">
        <f xml:space="preserve"> (AS93 + AT93)/2</f>
        <v>6.6643765029199589</v>
      </c>
      <c r="AN93" s="425">
        <f xml:space="preserve"> (AU93 + AV93)/2</f>
        <v>6.4350064350064358</v>
      </c>
      <c r="AO93" s="495" t="s">
        <v>570</v>
      </c>
      <c r="AP93" s="492" t="s">
        <v>522</v>
      </c>
      <c r="AQ93" s="99" t="s">
        <v>570</v>
      </c>
      <c r="AR93" s="103" t="s">
        <v>522</v>
      </c>
      <c r="AS93" s="451">
        <f t="shared" si="55"/>
        <v>4.8780487804878048</v>
      </c>
      <c r="AT93" s="454">
        <f t="shared" si="55"/>
        <v>8.4507042253521121</v>
      </c>
      <c r="AU93" s="453">
        <f t="shared" si="55"/>
        <v>4.7619047619047619</v>
      </c>
      <c r="AV93" s="109">
        <f t="shared" si="55"/>
        <v>8.1081081081081088</v>
      </c>
      <c r="AW93" s="99" t="s">
        <v>570</v>
      </c>
      <c r="AX93" s="110" t="s">
        <v>522</v>
      </c>
      <c r="AY93" s="99" t="s">
        <v>570</v>
      </c>
      <c r="AZ93" s="269" t="s">
        <v>522</v>
      </c>
      <c r="BA93" s="301">
        <f t="shared" si="56"/>
        <v>100</v>
      </c>
      <c r="BB93" s="292">
        <f t="shared" si="56"/>
        <v>100</v>
      </c>
      <c r="BC93" s="301">
        <f t="shared" si="57"/>
        <v>100</v>
      </c>
      <c r="BD93" s="292">
        <f t="shared" si="57"/>
        <v>100</v>
      </c>
      <c r="BE93" s="164"/>
      <c r="BF93" s="244"/>
      <c r="BG93" s="435"/>
      <c r="BH93" s="435"/>
      <c r="BI93" s="435"/>
      <c r="BJ93" s="82" t="s">
        <v>512</v>
      </c>
      <c r="BK93" s="259" t="s">
        <v>512</v>
      </c>
      <c r="BL93" s="259" t="s">
        <v>512</v>
      </c>
      <c r="BM93" s="106" t="s">
        <v>512</v>
      </c>
      <c r="BN93" s="259" t="s">
        <v>512</v>
      </c>
      <c r="BO93" s="259" t="s">
        <v>512</v>
      </c>
    </row>
    <row r="94" spans="1:67" ht="24" x14ac:dyDescent="0.2">
      <c r="A94" s="36"/>
      <c r="B94" s="24">
        <v>323</v>
      </c>
      <c r="C94" s="170" t="s">
        <v>330</v>
      </c>
      <c r="D94" s="196" t="s">
        <v>331</v>
      </c>
      <c r="E94" s="72" t="s">
        <v>764</v>
      </c>
      <c r="F94" s="174" t="s">
        <v>678</v>
      </c>
      <c r="G94" s="224" t="s">
        <v>347</v>
      </c>
      <c r="H94" s="234" t="s">
        <v>343</v>
      </c>
      <c r="I94" s="26" t="s">
        <v>348</v>
      </c>
      <c r="J94" s="30" t="s">
        <v>340</v>
      </c>
      <c r="K94" s="237" t="s">
        <v>5</v>
      </c>
      <c r="L94" s="261" t="s">
        <v>756</v>
      </c>
      <c r="M94" s="84" t="s">
        <v>352</v>
      </c>
      <c r="N94" s="84" t="s">
        <v>352</v>
      </c>
      <c r="O94" s="276">
        <f xml:space="preserve"> (BA94 + BB94)/2</f>
        <v>11.805555555555555</v>
      </c>
      <c r="P94" s="276">
        <f xml:space="preserve"> (BC94 + BD94)/2</f>
        <v>47.222222222222221</v>
      </c>
      <c r="Q94" s="383" t="s">
        <v>352</v>
      </c>
      <c r="R94" s="387" t="s">
        <v>352</v>
      </c>
      <c r="S94" s="379"/>
      <c r="T94" s="138"/>
      <c r="U94" s="138"/>
      <c r="V94" s="138" t="s">
        <v>518</v>
      </c>
      <c r="W94" s="143" t="s">
        <v>796</v>
      </c>
      <c r="X94" s="143" t="s">
        <v>796</v>
      </c>
      <c r="Y94" s="138" t="s">
        <v>518</v>
      </c>
      <c r="Z94" s="138"/>
      <c r="AA94" s="143" t="s">
        <v>796</v>
      </c>
      <c r="AB94" s="143" t="s">
        <v>796</v>
      </c>
      <c r="AC94" s="143" t="s">
        <v>796</v>
      </c>
      <c r="AD94" s="138" t="s">
        <v>518</v>
      </c>
      <c r="AE94" s="138"/>
      <c r="AF94" s="138"/>
      <c r="AG94" s="55"/>
      <c r="AH94" s="144" t="s">
        <v>796</v>
      </c>
      <c r="AI94" s="445">
        <v>42000</v>
      </c>
      <c r="AJ94" s="474">
        <v>67000</v>
      </c>
      <c r="AK94" s="79">
        <v>63000</v>
      </c>
      <c r="AL94" s="101">
        <v>100000</v>
      </c>
      <c r="AM94" s="425">
        <f xml:space="preserve"> (AS94 + AT94)/2</f>
        <v>0.26830135039090264</v>
      </c>
      <c r="AN94" s="425">
        <f xml:space="preserve"> (AU94 + AV94)/2</f>
        <v>0.71746031746031746</v>
      </c>
      <c r="AO94" s="495" t="s">
        <v>563</v>
      </c>
      <c r="AP94" s="492" t="s">
        <v>541</v>
      </c>
      <c r="AQ94" s="99" t="s">
        <v>530</v>
      </c>
      <c r="AR94" s="103" t="s">
        <v>551</v>
      </c>
      <c r="AS94" s="451">
        <f t="shared" si="55"/>
        <v>0.23809523809523811</v>
      </c>
      <c r="AT94" s="454">
        <f t="shared" si="55"/>
        <v>0.29850746268656719</v>
      </c>
      <c r="AU94" s="453">
        <f t="shared" si="55"/>
        <v>0.63492063492063489</v>
      </c>
      <c r="AV94" s="109">
        <f t="shared" si="55"/>
        <v>0.8</v>
      </c>
      <c r="AW94" s="99" t="s">
        <v>585</v>
      </c>
      <c r="AX94" s="110" t="s">
        <v>526</v>
      </c>
      <c r="AY94" s="99" t="s">
        <v>561</v>
      </c>
      <c r="AZ94" s="269" t="s">
        <v>564</v>
      </c>
      <c r="BA94" s="301">
        <f t="shared" si="56"/>
        <v>11.111111111111111</v>
      </c>
      <c r="BB94" s="292">
        <f t="shared" si="56"/>
        <v>12.5</v>
      </c>
      <c r="BC94" s="301">
        <f t="shared" si="57"/>
        <v>44.444444444444443</v>
      </c>
      <c r="BD94" s="292">
        <f t="shared" si="57"/>
        <v>50</v>
      </c>
      <c r="BE94" s="297" t="s">
        <v>642</v>
      </c>
      <c r="BF94" s="168" t="s">
        <v>511</v>
      </c>
      <c r="BG94" s="419" t="s">
        <v>511</v>
      </c>
      <c r="BH94" s="50"/>
      <c r="BI94" s="438" t="s">
        <v>511</v>
      </c>
      <c r="BJ94" s="287" t="s">
        <v>612</v>
      </c>
      <c r="BK94" s="281" t="s">
        <v>511</v>
      </c>
      <c r="BL94" s="281" t="s">
        <v>511</v>
      </c>
      <c r="BM94" s="273" t="s">
        <v>511</v>
      </c>
      <c r="BN94" s="281" t="s">
        <v>511</v>
      </c>
      <c r="BO94" s="281" t="s">
        <v>511</v>
      </c>
    </row>
    <row r="95" spans="1:67" ht="24" x14ac:dyDescent="0.2">
      <c r="A95" s="36"/>
      <c r="B95" s="24">
        <v>320</v>
      </c>
      <c r="C95" s="170" t="s">
        <v>269</v>
      </c>
      <c r="D95" s="51" t="s">
        <v>270</v>
      </c>
      <c r="E95" s="62" t="s">
        <v>764</v>
      </c>
      <c r="F95" s="51"/>
      <c r="G95" s="225" t="s">
        <v>618</v>
      </c>
      <c r="H95" s="234" t="s">
        <v>338</v>
      </c>
      <c r="I95" s="26" t="s">
        <v>21</v>
      </c>
      <c r="J95" s="30" t="s">
        <v>340</v>
      </c>
      <c r="K95" s="29" t="s">
        <v>346</v>
      </c>
      <c r="L95" s="500" t="s">
        <v>509</v>
      </c>
      <c r="M95" s="465" t="s">
        <v>509</v>
      </c>
      <c r="N95" s="506" t="s">
        <v>509</v>
      </c>
      <c r="O95" s="465" t="s">
        <v>509</v>
      </c>
      <c r="P95" s="465" t="s">
        <v>509</v>
      </c>
      <c r="Q95" s="467" t="s">
        <v>509</v>
      </c>
      <c r="R95" s="468" t="s">
        <v>509</v>
      </c>
      <c r="S95" s="379"/>
      <c r="T95" s="138"/>
      <c r="U95" s="138"/>
      <c r="V95" s="138" t="s">
        <v>518</v>
      </c>
      <c r="W95" s="138" t="s">
        <v>518</v>
      </c>
      <c r="X95" s="138" t="s">
        <v>518</v>
      </c>
      <c r="Y95" s="138"/>
      <c r="Z95" s="138"/>
      <c r="AA95" s="138"/>
      <c r="AB95" s="138"/>
      <c r="AC95" s="138" t="s">
        <v>518</v>
      </c>
      <c r="AD95" s="138"/>
      <c r="AE95" s="138"/>
      <c r="AF95" s="138"/>
      <c r="AG95" s="55"/>
      <c r="AH95" s="139" t="s">
        <v>518</v>
      </c>
      <c r="AI95" s="365" t="s">
        <v>618</v>
      </c>
      <c r="AJ95" s="366" t="s">
        <v>618</v>
      </c>
      <c r="AK95" s="365" t="s">
        <v>618</v>
      </c>
      <c r="AL95" s="366" t="s">
        <v>618</v>
      </c>
      <c r="AM95" s="465" t="s">
        <v>509</v>
      </c>
      <c r="AN95" s="465" t="s">
        <v>509</v>
      </c>
      <c r="AO95" s="462" t="s">
        <v>509</v>
      </c>
      <c r="AP95" s="485" t="s">
        <v>509</v>
      </c>
      <c r="AQ95" s="462" t="s">
        <v>509</v>
      </c>
      <c r="AR95" s="463" t="s">
        <v>509</v>
      </c>
      <c r="AS95" s="462" t="s">
        <v>509</v>
      </c>
      <c r="AT95" s="463" t="s">
        <v>509</v>
      </c>
      <c r="AU95" s="462" t="s">
        <v>509</v>
      </c>
      <c r="AV95" s="463" t="s">
        <v>509</v>
      </c>
      <c r="AW95" s="462" t="s">
        <v>509</v>
      </c>
      <c r="AX95" s="463" t="s">
        <v>509</v>
      </c>
      <c r="AY95" s="462" t="s">
        <v>509</v>
      </c>
      <c r="AZ95" s="463" t="s">
        <v>509</v>
      </c>
      <c r="BA95" s="462" t="s">
        <v>509</v>
      </c>
      <c r="BB95" s="463" t="s">
        <v>509</v>
      </c>
      <c r="BC95" s="462" t="s">
        <v>509</v>
      </c>
      <c r="BD95" s="463" t="s">
        <v>509</v>
      </c>
      <c r="BE95" s="164"/>
      <c r="BF95" s="244"/>
      <c r="BG95" s="244"/>
      <c r="BH95" s="244"/>
      <c r="BI95" s="244"/>
      <c r="BJ95" s="82" t="s">
        <v>512</v>
      </c>
      <c r="BK95" s="259" t="s">
        <v>512</v>
      </c>
      <c r="BL95" s="259" t="s">
        <v>512</v>
      </c>
      <c r="BM95" s="273" t="s">
        <v>511</v>
      </c>
      <c r="BN95" s="259" t="s">
        <v>512</v>
      </c>
      <c r="BO95" s="259" t="s">
        <v>512</v>
      </c>
    </row>
    <row r="96" spans="1:67" ht="100.5" customHeight="1" x14ac:dyDescent="0.2">
      <c r="A96" s="36"/>
      <c r="B96" s="64">
        <v>481</v>
      </c>
      <c r="C96" s="212" t="s">
        <v>434</v>
      </c>
      <c r="D96" s="197" t="s">
        <v>433</v>
      </c>
      <c r="E96" s="61" t="s">
        <v>766</v>
      </c>
      <c r="F96" s="47"/>
      <c r="G96" s="222" t="s">
        <v>345</v>
      </c>
      <c r="H96" s="234" t="s">
        <v>345</v>
      </c>
      <c r="I96" s="26" t="s">
        <v>342</v>
      </c>
      <c r="J96" s="30"/>
      <c r="K96" s="35" t="s">
        <v>346</v>
      </c>
      <c r="L96" s="260" t="s">
        <v>21</v>
      </c>
      <c r="M96" s="81" t="s">
        <v>829</v>
      </c>
      <c r="N96" s="81" t="s">
        <v>829</v>
      </c>
      <c r="O96" s="276">
        <f xml:space="preserve"> (BA96 + BB96)/2</f>
        <v>66.666666666666657</v>
      </c>
      <c r="P96" s="276">
        <f xml:space="preserve"> (BC96 + BD96)/2</f>
        <v>66.666666666666657</v>
      </c>
      <c r="Q96" s="382" t="s">
        <v>351</v>
      </c>
      <c r="R96" s="386" t="s">
        <v>351</v>
      </c>
      <c r="S96" s="264" t="s">
        <v>846</v>
      </c>
      <c r="T96" s="140"/>
      <c r="U96" s="140"/>
      <c r="V96" s="140"/>
      <c r="W96" s="140"/>
      <c r="X96" s="140"/>
      <c r="Y96" s="140"/>
      <c r="Z96" s="140"/>
      <c r="AA96" s="140"/>
      <c r="AB96" s="140"/>
      <c r="AC96" s="140"/>
      <c r="AD96" s="140"/>
      <c r="AE96" s="140"/>
      <c r="AF96" s="140"/>
      <c r="AG96" s="141"/>
      <c r="AH96" s="142"/>
      <c r="AI96" s="445">
        <v>180000</v>
      </c>
      <c r="AJ96" s="474">
        <v>295000</v>
      </c>
      <c r="AK96" s="79">
        <v>200000</v>
      </c>
      <c r="AL96" s="101">
        <v>330000</v>
      </c>
      <c r="AM96" s="425">
        <f xml:space="preserve"> (AS96 + AT96)/2</f>
        <v>6.1676082862523538</v>
      </c>
      <c r="AN96" s="425">
        <f xml:space="preserve"> (AU96 + AV96)/2</f>
        <v>5.5303030303030303</v>
      </c>
      <c r="AO96" s="495" t="s">
        <v>570</v>
      </c>
      <c r="AP96" s="492" t="s">
        <v>543</v>
      </c>
      <c r="AQ96" s="99" t="s">
        <v>570</v>
      </c>
      <c r="AR96" s="103" t="s">
        <v>543</v>
      </c>
      <c r="AS96" s="451">
        <f t="shared" ref="AS96:AV100" si="58">AO96/AI96 *100</f>
        <v>5.5555555555555554</v>
      </c>
      <c r="AT96" s="454">
        <f t="shared" si="58"/>
        <v>6.7796610169491522</v>
      </c>
      <c r="AU96" s="453">
        <f t="shared" si="58"/>
        <v>5</v>
      </c>
      <c r="AV96" s="109">
        <f t="shared" si="58"/>
        <v>6.0606060606060606</v>
      </c>
      <c r="AW96" s="99" t="s">
        <v>599</v>
      </c>
      <c r="AX96" s="110" t="s">
        <v>522</v>
      </c>
      <c r="AY96" s="99" t="s">
        <v>547</v>
      </c>
      <c r="AZ96" s="269" t="s">
        <v>534</v>
      </c>
      <c r="BA96" s="301">
        <f t="shared" ref="BA96:BB100" si="59">AO96/AW96 *100</f>
        <v>66.666666666666657</v>
      </c>
      <c r="BB96" s="292">
        <f t="shared" si="59"/>
        <v>66.666666666666657</v>
      </c>
      <c r="BC96" s="301">
        <f t="shared" ref="BC96:BD100" si="60">AQ96/AW96 *100</f>
        <v>66.666666666666657</v>
      </c>
      <c r="BD96" s="292">
        <f t="shared" si="60"/>
        <v>66.666666666666657</v>
      </c>
      <c r="BE96" s="164"/>
      <c r="BF96" s="244"/>
      <c r="BG96" s="244"/>
      <c r="BH96" s="244"/>
      <c r="BI96" s="244"/>
      <c r="BJ96" s="82" t="s">
        <v>512</v>
      </c>
      <c r="BK96" s="259" t="s">
        <v>512</v>
      </c>
      <c r="BL96" s="259" t="s">
        <v>512</v>
      </c>
      <c r="BM96" s="106" t="s">
        <v>512</v>
      </c>
      <c r="BN96" s="259" t="s">
        <v>512</v>
      </c>
      <c r="BO96" s="259" t="s">
        <v>512</v>
      </c>
    </row>
    <row r="97" spans="1:67" ht="12.75" x14ac:dyDescent="0.2">
      <c r="A97" s="36"/>
      <c r="B97" s="64">
        <v>507</v>
      </c>
      <c r="C97" s="212" t="s">
        <v>436</v>
      </c>
      <c r="D97" s="303" t="s">
        <v>435</v>
      </c>
      <c r="E97" s="309" t="s">
        <v>828</v>
      </c>
      <c r="F97" s="47"/>
      <c r="G97" s="222" t="s">
        <v>508</v>
      </c>
      <c r="H97" s="234"/>
      <c r="I97" s="26" t="s">
        <v>342</v>
      </c>
      <c r="J97" s="30"/>
      <c r="K97" s="184" t="s">
        <v>346</v>
      </c>
      <c r="L97" s="260" t="s">
        <v>21</v>
      </c>
      <c r="M97" s="81" t="s">
        <v>351</v>
      </c>
      <c r="N97" s="81" t="s">
        <v>351</v>
      </c>
      <c r="O97" s="276">
        <f xml:space="preserve"> (BA97 + BB97)/2</f>
        <v>133.33333333333331</v>
      </c>
      <c r="P97" s="276">
        <f xml:space="preserve"> (BC97 + BD97)/2</f>
        <v>133.33333333333331</v>
      </c>
      <c r="Q97" s="106" t="s">
        <v>641</v>
      </c>
      <c r="R97" s="88" t="s">
        <v>641</v>
      </c>
      <c r="S97" s="379"/>
      <c r="T97" s="140"/>
      <c r="U97" s="140"/>
      <c r="V97" s="140"/>
      <c r="W97" s="140"/>
      <c r="X97" s="140"/>
      <c r="Y97" s="140"/>
      <c r="Z97" s="140"/>
      <c r="AA97" s="140"/>
      <c r="AB97" s="140"/>
      <c r="AC97" s="140"/>
      <c r="AD97" s="140"/>
      <c r="AE97" s="140"/>
      <c r="AF97" s="140"/>
      <c r="AG97" s="141"/>
      <c r="AH97" s="142"/>
      <c r="AI97" s="445">
        <v>1250000</v>
      </c>
      <c r="AJ97" s="474">
        <v>1750000</v>
      </c>
      <c r="AK97" s="79">
        <v>1000000</v>
      </c>
      <c r="AL97" s="101">
        <v>1400000</v>
      </c>
      <c r="AM97" s="425">
        <f xml:space="preserve"> (AS97 + AT97)/2</f>
        <v>3.8857142857142857</v>
      </c>
      <c r="AN97" s="425">
        <f xml:space="preserve"> (AU97 + AV97)/2</f>
        <v>4.8571428571428577</v>
      </c>
      <c r="AO97" s="495" t="s">
        <v>552</v>
      </c>
      <c r="AP97" s="492" t="s">
        <v>540</v>
      </c>
      <c r="AQ97" s="99" t="s">
        <v>552</v>
      </c>
      <c r="AR97" s="103" t="s">
        <v>540</v>
      </c>
      <c r="AS97" s="451">
        <f t="shared" si="58"/>
        <v>3.2</v>
      </c>
      <c r="AT97" s="454">
        <f t="shared" si="58"/>
        <v>4.5714285714285712</v>
      </c>
      <c r="AU97" s="453">
        <f t="shared" si="58"/>
        <v>4</v>
      </c>
      <c r="AV97" s="109">
        <f t="shared" si="58"/>
        <v>5.7142857142857144</v>
      </c>
      <c r="AW97" s="99" t="s">
        <v>522</v>
      </c>
      <c r="AX97" s="110" t="s">
        <v>569</v>
      </c>
      <c r="AY97" s="99" t="s">
        <v>543</v>
      </c>
      <c r="AZ97" s="269" t="s">
        <v>552</v>
      </c>
      <c r="BA97" s="301">
        <f t="shared" si="59"/>
        <v>133.33333333333331</v>
      </c>
      <c r="BB97" s="292">
        <f t="shared" si="59"/>
        <v>133.33333333333331</v>
      </c>
      <c r="BC97" s="301">
        <f t="shared" si="60"/>
        <v>133.33333333333331</v>
      </c>
      <c r="BD97" s="292">
        <f t="shared" si="60"/>
        <v>133.33333333333331</v>
      </c>
      <c r="BE97" s="164"/>
      <c r="BF97" s="244"/>
      <c r="BG97" s="244"/>
      <c r="BH97" s="244"/>
      <c r="BI97" s="244"/>
      <c r="BJ97" s="82" t="s">
        <v>512</v>
      </c>
      <c r="BK97" s="259" t="s">
        <v>512</v>
      </c>
      <c r="BL97" s="259" t="s">
        <v>512</v>
      </c>
      <c r="BM97" s="106" t="s">
        <v>512</v>
      </c>
      <c r="BN97" s="259" t="s">
        <v>512</v>
      </c>
      <c r="BO97" s="259" t="s">
        <v>512</v>
      </c>
    </row>
    <row r="98" spans="1:67" ht="24" x14ac:dyDescent="0.2">
      <c r="A98" s="36"/>
      <c r="B98" s="24">
        <v>299</v>
      </c>
      <c r="C98" s="170" t="s">
        <v>278</v>
      </c>
      <c r="D98" s="203" t="s">
        <v>824</v>
      </c>
      <c r="E98" s="72" t="s">
        <v>764</v>
      </c>
      <c r="F98" s="174" t="s">
        <v>679</v>
      </c>
      <c r="G98" s="222" t="s">
        <v>349</v>
      </c>
      <c r="H98" s="234" t="s">
        <v>349</v>
      </c>
      <c r="I98" s="26" t="s">
        <v>342</v>
      </c>
      <c r="J98" s="30" t="s">
        <v>344</v>
      </c>
      <c r="K98" s="237" t="s">
        <v>5</v>
      </c>
      <c r="L98" s="261" t="s">
        <v>756</v>
      </c>
      <c r="M98" s="82" t="s">
        <v>641</v>
      </c>
      <c r="N98" s="82" t="s">
        <v>641</v>
      </c>
      <c r="O98" s="276">
        <f xml:space="preserve"> (BA98 + BB98)/2</f>
        <v>1083.3333333333335</v>
      </c>
      <c r="P98" s="276">
        <f xml:space="preserve"> (BC98 + BD98)/2</f>
        <v>500</v>
      </c>
      <c r="Q98" s="106" t="s">
        <v>641</v>
      </c>
      <c r="R98" s="88" t="s">
        <v>641</v>
      </c>
      <c r="S98" s="379" t="s">
        <v>930</v>
      </c>
      <c r="T98" s="138"/>
      <c r="U98" s="138"/>
      <c r="V98" s="138"/>
      <c r="W98" s="143" t="s">
        <v>796</v>
      </c>
      <c r="X98" s="143" t="s">
        <v>796</v>
      </c>
      <c r="Y98" s="138"/>
      <c r="Z98" s="138"/>
      <c r="AA98" s="138"/>
      <c r="AB98" s="138"/>
      <c r="AC98" s="138"/>
      <c r="AD98" s="138"/>
      <c r="AE98" s="138"/>
      <c r="AF98" s="138"/>
      <c r="AG98" s="55"/>
      <c r="AH98" s="144" t="s">
        <v>796</v>
      </c>
      <c r="AI98" s="477" t="s">
        <v>929</v>
      </c>
      <c r="AJ98" s="478" t="s">
        <v>929</v>
      </c>
      <c r="AK98" s="164">
        <v>160</v>
      </c>
      <c r="AL98" s="89">
        <v>250</v>
      </c>
      <c r="AM98" s="399" t="s">
        <v>640</v>
      </c>
      <c r="AN98" s="425">
        <f xml:space="preserve"> (AU98 + AV98)/2</f>
        <v>4.2750000000000004</v>
      </c>
      <c r="AO98" s="495" t="s">
        <v>542</v>
      </c>
      <c r="AP98" s="492" t="s">
        <v>567</v>
      </c>
      <c r="AQ98" s="99" t="s">
        <v>580</v>
      </c>
      <c r="AR98" s="103" t="s">
        <v>558</v>
      </c>
      <c r="AS98" s="451" t="e">
        <f t="shared" si="58"/>
        <v>#VALUE!</v>
      </c>
      <c r="AT98" s="454" t="e">
        <f t="shared" si="58"/>
        <v>#VALUE!</v>
      </c>
      <c r="AU98" s="460">
        <f t="shared" si="58"/>
        <v>3.75</v>
      </c>
      <c r="AV98" s="110">
        <f t="shared" si="58"/>
        <v>4.8</v>
      </c>
      <c r="AW98" s="99" t="s">
        <v>347</v>
      </c>
      <c r="AX98" s="110" t="s">
        <v>341</v>
      </c>
      <c r="AY98" s="99" t="s">
        <v>58</v>
      </c>
      <c r="AZ98" s="269" t="s">
        <v>343</v>
      </c>
      <c r="BA98" s="301">
        <f t="shared" si="59"/>
        <v>1500</v>
      </c>
      <c r="BB98" s="292">
        <f t="shared" si="59"/>
        <v>666.66666666666674</v>
      </c>
      <c r="BC98" s="301">
        <f t="shared" si="60"/>
        <v>600</v>
      </c>
      <c r="BD98" s="292">
        <f t="shared" si="60"/>
        <v>400</v>
      </c>
      <c r="BE98" s="164"/>
      <c r="BF98" s="244"/>
      <c r="BG98" s="244"/>
      <c r="BH98" s="244"/>
      <c r="BI98" s="244"/>
      <c r="BJ98" s="287" t="s">
        <v>612</v>
      </c>
      <c r="BK98" s="281" t="s">
        <v>511</v>
      </c>
      <c r="BL98" s="259" t="s">
        <v>512</v>
      </c>
      <c r="BM98" s="273" t="s">
        <v>511</v>
      </c>
      <c r="BN98" s="281" t="s">
        <v>511</v>
      </c>
      <c r="BO98" s="281" t="s">
        <v>511</v>
      </c>
    </row>
    <row r="99" spans="1:67" ht="12.75" x14ac:dyDescent="0.2">
      <c r="A99" s="36"/>
      <c r="B99" s="64">
        <v>419</v>
      </c>
      <c r="C99" s="212" t="s">
        <v>438</v>
      </c>
      <c r="D99" s="204" t="s">
        <v>437</v>
      </c>
      <c r="E99" s="180" t="s">
        <v>766</v>
      </c>
      <c r="F99" s="47"/>
      <c r="G99" s="222" t="s">
        <v>508</v>
      </c>
      <c r="H99" s="234"/>
      <c r="I99" s="26" t="s">
        <v>342</v>
      </c>
      <c r="J99" s="30"/>
      <c r="K99" s="165" t="s">
        <v>346</v>
      </c>
      <c r="L99" s="260" t="s">
        <v>21</v>
      </c>
      <c r="M99" s="81" t="s">
        <v>351</v>
      </c>
      <c r="N99" s="81" t="s">
        <v>351</v>
      </c>
      <c r="O99" s="276">
        <f xml:space="preserve"> (BA99 + BB99)/2</f>
        <v>100</v>
      </c>
      <c r="P99" s="276">
        <f xml:space="preserve"> (BC99 + BD99)/2</f>
        <v>100</v>
      </c>
      <c r="Q99" s="106" t="s">
        <v>641</v>
      </c>
      <c r="R99" s="88" t="s">
        <v>641</v>
      </c>
      <c r="S99" s="379"/>
      <c r="T99" s="140"/>
      <c r="U99" s="140"/>
      <c r="V99" s="140"/>
      <c r="W99" s="145"/>
      <c r="X99" s="145"/>
      <c r="Y99" s="140"/>
      <c r="Z99" s="140"/>
      <c r="AA99" s="140"/>
      <c r="AB99" s="140"/>
      <c r="AC99" s="140"/>
      <c r="AD99" s="140"/>
      <c r="AE99" s="140"/>
      <c r="AF99" s="140"/>
      <c r="AG99" s="141"/>
      <c r="AH99" s="142"/>
      <c r="AI99" s="445">
        <v>22000</v>
      </c>
      <c r="AJ99" s="474">
        <v>37000</v>
      </c>
      <c r="AK99" s="79">
        <v>25000</v>
      </c>
      <c r="AL99" s="101">
        <v>41000</v>
      </c>
      <c r="AM99" s="425">
        <f xml:space="preserve"> (AS99 + AT99)/2</f>
        <v>6.7874692874692872</v>
      </c>
      <c r="AN99" s="425">
        <f xml:space="preserve"> (AU99 + AV99)/2</f>
        <v>6.0487804878048781</v>
      </c>
      <c r="AO99" s="495" t="s">
        <v>598</v>
      </c>
      <c r="AP99" s="492" t="s">
        <v>559</v>
      </c>
      <c r="AQ99" s="99" t="s">
        <v>598</v>
      </c>
      <c r="AR99" s="103" t="s">
        <v>559</v>
      </c>
      <c r="AS99" s="451">
        <f t="shared" si="58"/>
        <v>6.8181818181818175</v>
      </c>
      <c r="AT99" s="454">
        <f t="shared" si="58"/>
        <v>6.756756756756757</v>
      </c>
      <c r="AU99" s="453">
        <f t="shared" si="58"/>
        <v>6</v>
      </c>
      <c r="AV99" s="109">
        <f t="shared" si="58"/>
        <v>6.0975609756097562</v>
      </c>
      <c r="AW99" s="99" t="s">
        <v>598</v>
      </c>
      <c r="AX99" s="110" t="s">
        <v>559</v>
      </c>
      <c r="AY99" s="99" t="s">
        <v>551</v>
      </c>
      <c r="AZ99" s="269" t="s">
        <v>574</v>
      </c>
      <c r="BA99" s="301">
        <f t="shared" si="59"/>
        <v>100</v>
      </c>
      <c r="BB99" s="292">
        <f t="shared" si="59"/>
        <v>100</v>
      </c>
      <c r="BC99" s="301">
        <f t="shared" si="60"/>
        <v>100</v>
      </c>
      <c r="BD99" s="292">
        <f t="shared" si="60"/>
        <v>100</v>
      </c>
      <c r="BE99" s="164"/>
      <c r="BF99" s="244"/>
      <c r="BG99" s="244"/>
      <c r="BH99" s="244"/>
      <c r="BI99" s="244"/>
      <c r="BJ99" s="82" t="s">
        <v>512</v>
      </c>
      <c r="BK99" s="259" t="s">
        <v>512</v>
      </c>
      <c r="BL99" s="259" t="s">
        <v>512</v>
      </c>
      <c r="BM99" s="106" t="s">
        <v>512</v>
      </c>
      <c r="BN99" s="259" t="s">
        <v>512</v>
      </c>
      <c r="BO99" s="259" t="s">
        <v>512</v>
      </c>
    </row>
    <row r="100" spans="1:67" ht="24" x14ac:dyDescent="0.2">
      <c r="A100" s="36"/>
      <c r="B100" s="24">
        <v>240</v>
      </c>
      <c r="C100" s="170" t="s">
        <v>28</v>
      </c>
      <c r="D100" s="196" t="s">
        <v>29</v>
      </c>
      <c r="E100" s="72" t="s">
        <v>764</v>
      </c>
      <c r="F100" s="174" t="s">
        <v>680</v>
      </c>
      <c r="G100" s="224" t="s">
        <v>347</v>
      </c>
      <c r="H100" s="234" t="s">
        <v>347</v>
      </c>
      <c r="I100" s="26" t="s">
        <v>348</v>
      </c>
      <c r="J100" s="30" t="s">
        <v>340</v>
      </c>
      <c r="K100" s="237" t="s">
        <v>5</v>
      </c>
      <c r="L100" s="261" t="s">
        <v>756</v>
      </c>
      <c r="M100" s="84" t="s">
        <v>352</v>
      </c>
      <c r="N100" s="84" t="s">
        <v>352</v>
      </c>
      <c r="O100" s="276">
        <f xml:space="preserve"> (BA100 + BB100)/2</f>
        <v>29.166666666666664</v>
      </c>
      <c r="P100" s="276">
        <f xml:space="preserve"> (BC100 + BD100)/2</f>
        <v>58.333333333333329</v>
      </c>
      <c r="Q100" s="383" t="s">
        <v>352</v>
      </c>
      <c r="R100" s="387" t="s">
        <v>352</v>
      </c>
      <c r="S100" s="379"/>
      <c r="T100" s="138"/>
      <c r="U100" s="138"/>
      <c r="V100" s="138" t="s">
        <v>518</v>
      </c>
      <c r="W100" s="143" t="s">
        <v>796</v>
      </c>
      <c r="X100" s="143" t="s">
        <v>796</v>
      </c>
      <c r="Y100" s="138"/>
      <c r="Z100" s="138"/>
      <c r="AA100" s="138" t="s">
        <v>518</v>
      </c>
      <c r="AB100" s="143" t="s">
        <v>796</v>
      </c>
      <c r="AC100" s="138"/>
      <c r="AD100" s="138"/>
      <c r="AE100" s="138"/>
      <c r="AF100" s="138"/>
      <c r="AG100" s="55"/>
      <c r="AH100" s="144" t="s">
        <v>796</v>
      </c>
      <c r="AI100" s="472">
        <v>1200</v>
      </c>
      <c r="AJ100" s="473">
        <v>1700</v>
      </c>
      <c r="AK100" s="164">
        <v>1400</v>
      </c>
      <c r="AL100" s="89">
        <v>1900</v>
      </c>
      <c r="AM100" s="425">
        <f xml:space="preserve"> (AS100 + AT100)/2</f>
        <v>1.0049019607843137</v>
      </c>
      <c r="AN100" s="425">
        <f xml:space="preserve"> (AU100 + AV100)/2</f>
        <v>1.7669172932330826</v>
      </c>
      <c r="AO100" s="495" t="s">
        <v>531</v>
      </c>
      <c r="AP100" s="492" t="s">
        <v>567</v>
      </c>
      <c r="AQ100" s="99" t="s">
        <v>567</v>
      </c>
      <c r="AR100" s="103" t="s">
        <v>520</v>
      </c>
      <c r="AS100" s="451">
        <f t="shared" si="58"/>
        <v>0.83333333333333337</v>
      </c>
      <c r="AT100" s="454">
        <f t="shared" si="58"/>
        <v>1.1764705882352942</v>
      </c>
      <c r="AU100" s="453">
        <f t="shared" si="58"/>
        <v>1.4285714285714286</v>
      </c>
      <c r="AV100" s="109">
        <f t="shared" si="58"/>
        <v>2.1052631578947367</v>
      </c>
      <c r="AW100" s="99" t="s">
        <v>520</v>
      </c>
      <c r="AX100" s="110" t="s">
        <v>578</v>
      </c>
      <c r="AY100" s="99" t="s">
        <v>520</v>
      </c>
      <c r="AZ100" s="269" t="s">
        <v>578</v>
      </c>
      <c r="BA100" s="301">
        <f t="shared" si="59"/>
        <v>25</v>
      </c>
      <c r="BB100" s="292">
        <f t="shared" si="59"/>
        <v>33.333333333333329</v>
      </c>
      <c r="BC100" s="301">
        <f t="shared" si="60"/>
        <v>50</v>
      </c>
      <c r="BD100" s="292">
        <f t="shared" si="60"/>
        <v>66.666666666666657</v>
      </c>
      <c r="BE100" s="297" t="s">
        <v>645</v>
      </c>
      <c r="BF100" s="244"/>
      <c r="BG100" s="244"/>
      <c r="BH100" s="244"/>
      <c r="BI100" s="244"/>
      <c r="BJ100" s="287" t="s">
        <v>612</v>
      </c>
      <c r="BK100" s="281" t="s">
        <v>511</v>
      </c>
      <c r="BL100" s="281" t="s">
        <v>511</v>
      </c>
      <c r="BM100" s="273" t="s">
        <v>511</v>
      </c>
      <c r="BN100" s="281" t="s">
        <v>511</v>
      </c>
      <c r="BO100" s="281" t="s">
        <v>511</v>
      </c>
    </row>
    <row r="101" spans="1:67" ht="24" x14ac:dyDescent="0.2">
      <c r="A101" s="36"/>
      <c r="B101" s="24">
        <v>324</v>
      </c>
      <c r="C101" s="170" t="s">
        <v>75</v>
      </c>
      <c r="D101" s="51" t="s">
        <v>76</v>
      </c>
      <c r="E101" s="62" t="s">
        <v>764</v>
      </c>
      <c r="F101" s="51"/>
      <c r="G101" s="225" t="s">
        <v>618</v>
      </c>
      <c r="H101" s="234" t="s">
        <v>338</v>
      </c>
      <c r="I101" s="26" t="s">
        <v>21</v>
      </c>
      <c r="J101" s="30" t="s">
        <v>340</v>
      </c>
      <c r="K101" s="29" t="s">
        <v>346</v>
      </c>
      <c r="L101" s="500" t="s">
        <v>509</v>
      </c>
      <c r="M101" s="465" t="s">
        <v>509</v>
      </c>
      <c r="N101" s="506" t="s">
        <v>509</v>
      </c>
      <c r="O101" s="465" t="s">
        <v>509</v>
      </c>
      <c r="P101" s="465" t="s">
        <v>509</v>
      </c>
      <c r="Q101" s="467" t="s">
        <v>509</v>
      </c>
      <c r="R101" s="468" t="s">
        <v>509</v>
      </c>
      <c r="S101" s="379"/>
      <c r="T101" s="138"/>
      <c r="U101" s="138"/>
      <c r="V101" s="138" t="s">
        <v>518</v>
      </c>
      <c r="W101" s="138" t="s">
        <v>518</v>
      </c>
      <c r="X101" s="138"/>
      <c r="Y101" s="138"/>
      <c r="Z101" s="138"/>
      <c r="AA101" s="138"/>
      <c r="AB101" s="138"/>
      <c r="AC101" s="138"/>
      <c r="AD101" s="138"/>
      <c r="AE101" s="138"/>
      <c r="AF101" s="138"/>
      <c r="AG101" s="55"/>
      <c r="AH101" s="139" t="s">
        <v>518</v>
      </c>
      <c r="AI101" s="365" t="s">
        <v>618</v>
      </c>
      <c r="AJ101" s="366" t="s">
        <v>618</v>
      </c>
      <c r="AK101" s="363" t="s">
        <v>618</v>
      </c>
      <c r="AL101" s="364" t="s">
        <v>618</v>
      </c>
      <c r="AM101" s="465" t="s">
        <v>509</v>
      </c>
      <c r="AN101" s="465" t="s">
        <v>509</v>
      </c>
      <c r="AO101" s="462" t="s">
        <v>509</v>
      </c>
      <c r="AP101" s="485" t="s">
        <v>509</v>
      </c>
      <c r="AQ101" s="462" t="s">
        <v>509</v>
      </c>
      <c r="AR101" s="463" t="s">
        <v>509</v>
      </c>
      <c r="AS101" s="462" t="s">
        <v>509</v>
      </c>
      <c r="AT101" s="463" t="s">
        <v>509</v>
      </c>
      <c r="AU101" s="462" t="s">
        <v>509</v>
      </c>
      <c r="AV101" s="463" t="s">
        <v>509</v>
      </c>
      <c r="AW101" s="462" t="s">
        <v>509</v>
      </c>
      <c r="AX101" s="463" t="s">
        <v>509</v>
      </c>
      <c r="AY101" s="462" t="s">
        <v>509</v>
      </c>
      <c r="AZ101" s="463" t="s">
        <v>509</v>
      </c>
      <c r="BA101" s="462" t="s">
        <v>509</v>
      </c>
      <c r="BB101" s="463" t="s">
        <v>509</v>
      </c>
      <c r="BC101" s="462" t="s">
        <v>509</v>
      </c>
      <c r="BD101" s="463" t="s">
        <v>509</v>
      </c>
      <c r="BE101" s="164"/>
      <c r="BF101" s="244"/>
      <c r="BG101" s="244"/>
      <c r="BH101" s="244"/>
      <c r="BI101" s="244"/>
      <c r="BJ101" s="287" t="s">
        <v>610</v>
      </c>
      <c r="BK101" s="259" t="s">
        <v>512</v>
      </c>
      <c r="BL101" s="259" t="s">
        <v>512</v>
      </c>
      <c r="BM101" s="273" t="s">
        <v>511</v>
      </c>
      <c r="BN101" s="259" t="s">
        <v>512</v>
      </c>
      <c r="BO101" s="259" t="s">
        <v>512</v>
      </c>
    </row>
    <row r="102" spans="1:67" ht="12.75" x14ac:dyDescent="0.2">
      <c r="A102" s="36"/>
      <c r="B102" s="64">
        <v>506</v>
      </c>
      <c r="C102" s="212" t="s">
        <v>440</v>
      </c>
      <c r="D102" s="197" t="s">
        <v>439</v>
      </c>
      <c r="E102" s="61" t="s">
        <v>828</v>
      </c>
      <c r="F102" s="47"/>
      <c r="G102" s="222" t="s">
        <v>508</v>
      </c>
      <c r="H102" s="234"/>
      <c r="I102" s="26" t="s">
        <v>342</v>
      </c>
      <c r="J102" s="30"/>
      <c r="K102" s="35" t="s">
        <v>346</v>
      </c>
      <c r="L102" s="260" t="s">
        <v>21</v>
      </c>
      <c r="M102" s="81" t="s">
        <v>351</v>
      </c>
      <c r="N102" s="81" t="s">
        <v>351</v>
      </c>
      <c r="O102" s="276">
        <f t="shared" ref="O102:O112" si="61" xml:space="preserve"> (BA102 + BB102)/2</f>
        <v>145</v>
      </c>
      <c r="P102" s="276">
        <f xml:space="preserve"> (BC102 + BD102)/2</f>
        <v>104.16666666666667</v>
      </c>
      <c r="Q102" s="106" t="s">
        <v>641</v>
      </c>
      <c r="R102" s="88" t="s">
        <v>641</v>
      </c>
      <c r="S102" s="379"/>
      <c r="T102" s="140"/>
      <c r="U102" s="140"/>
      <c r="V102" s="140"/>
      <c r="W102" s="140"/>
      <c r="X102" s="140"/>
      <c r="Y102" s="140"/>
      <c r="Z102" s="140"/>
      <c r="AA102" s="140"/>
      <c r="AB102" s="140"/>
      <c r="AC102" s="140"/>
      <c r="AD102" s="140"/>
      <c r="AE102" s="140"/>
      <c r="AF102" s="140"/>
      <c r="AG102" s="141"/>
      <c r="AH102" s="142"/>
      <c r="AI102" s="445">
        <v>5650000</v>
      </c>
      <c r="AJ102" s="474">
        <v>7000000</v>
      </c>
      <c r="AK102" s="79">
        <v>5200000</v>
      </c>
      <c r="AL102" s="101">
        <v>6450000</v>
      </c>
      <c r="AM102" s="425">
        <f xml:space="preserve"> (AS102 + AT102)/2</f>
        <v>4.0758533501896332</v>
      </c>
      <c r="AN102" s="425">
        <f xml:space="preserve"> (AU102 + AV102)/2</f>
        <v>3.139907573047108</v>
      </c>
      <c r="AO102" s="495" t="s">
        <v>883</v>
      </c>
      <c r="AP102" s="492" t="s">
        <v>884</v>
      </c>
      <c r="AQ102" s="99" t="s">
        <v>601</v>
      </c>
      <c r="AR102" s="103" t="s">
        <v>560</v>
      </c>
      <c r="AS102" s="451">
        <f t="shared" ref="AS102:AV105" si="62">AO102/AI102 *100</f>
        <v>3.0088495575221237</v>
      </c>
      <c r="AT102" s="454">
        <f t="shared" si="62"/>
        <v>5.1428571428571423</v>
      </c>
      <c r="AU102" s="453">
        <f t="shared" si="62"/>
        <v>2.4038461538461542</v>
      </c>
      <c r="AV102" s="109">
        <f t="shared" si="62"/>
        <v>3.8759689922480618</v>
      </c>
      <c r="AW102" s="99" t="s">
        <v>582</v>
      </c>
      <c r="AX102" s="110" t="s">
        <v>554</v>
      </c>
      <c r="AY102" s="99" t="s">
        <v>582</v>
      </c>
      <c r="AZ102" s="269" t="s">
        <v>554</v>
      </c>
      <c r="BA102" s="301">
        <f>AO102/AW102 *100</f>
        <v>170</v>
      </c>
      <c r="BB102" s="292">
        <f>AP102/AX102 *100</f>
        <v>120</v>
      </c>
      <c r="BC102" s="301">
        <f>AQ102/AW102 *100</f>
        <v>125</v>
      </c>
      <c r="BD102" s="292">
        <f>AR102/AX102 *100</f>
        <v>83.333333333333343</v>
      </c>
      <c r="BE102" s="164"/>
      <c r="BF102" s="244"/>
      <c r="BG102" s="244"/>
      <c r="BH102" s="244"/>
      <c r="BI102" s="244"/>
      <c r="BJ102" s="82" t="s">
        <v>512</v>
      </c>
      <c r="BK102" s="259" t="s">
        <v>512</v>
      </c>
      <c r="BL102" s="259" t="s">
        <v>512</v>
      </c>
      <c r="BM102" s="106" t="s">
        <v>512</v>
      </c>
      <c r="BN102" s="259" t="s">
        <v>512</v>
      </c>
      <c r="BO102" s="259" t="s">
        <v>512</v>
      </c>
    </row>
    <row r="103" spans="1:67" ht="24" x14ac:dyDescent="0.2">
      <c r="A103" s="36"/>
      <c r="B103" s="24">
        <v>242</v>
      </c>
      <c r="C103" s="170" t="s">
        <v>237</v>
      </c>
      <c r="D103" s="199" t="s">
        <v>238</v>
      </c>
      <c r="E103" s="62" t="s">
        <v>764</v>
      </c>
      <c r="F103" s="23"/>
      <c r="G103" s="222" t="s">
        <v>349</v>
      </c>
      <c r="H103" s="234" t="s">
        <v>338</v>
      </c>
      <c r="I103" s="26" t="s">
        <v>348</v>
      </c>
      <c r="J103" s="30" t="s">
        <v>340</v>
      </c>
      <c r="K103" s="31" t="s">
        <v>346</v>
      </c>
      <c r="L103" s="261" t="s">
        <v>756</v>
      </c>
      <c r="M103" s="82" t="s">
        <v>641</v>
      </c>
      <c r="N103" s="82" t="s">
        <v>641</v>
      </c>
      <c r="O103" s="390" t="s">
        <v>638</v>
      </c>
      <c r="P103" s="390" t="s">
        <v>638</v>
      </c>
      <c r="Q103" s="106" t="s">
        <v>641</v>
      </c>
      <c r="R103" s="88" t="s">
        <v>641</v>
      </c>
      <c r="S103" s="379"/>
      <c r="T103" s="138"/>
      <c r="U103" s="138"/>
      <c r="V103" s="138" t="s">
        <v>518</v>
      </c>
      <c r="W103" s="143" t="s">
        <v>796</v>
      </c>
      <c r="X103" s="138"/>
      <c r="Y103" s="138"/>
      <c r="Z103" s="138"/>
      <c r="AA103" s="138"/>
      <c r="AB103" s="138"/>
      <c r="AC103" s="138"/>
      <c r="AD103" s="138"/>
      <c r="AE103" s="138"/>
      <c r="AF103" s="138"/>
      <c r="AG103" s="55"/>
      <c r="AH103" s="139" t="s">
        <v>518</v>
      </c>
      <c r="AI103" s="472">
        <v>1000</v>
      </c>
      <c r="AJ103" s="473">
        <v>1100</v>
      </c>
      <c r="AK103" s="164">
        <v>850</v>
      </c>
      <c r="AL103" s="89">
        <v>1100</v>
      </c>
      <c r="AM103" s="425">
        <f xml:space="preserve"> (AS103 + AT103)/2</f>
        <v>0.23636363636363639</v>
      </c>
      <c r="AN103" s="425">
        <f xml:space="preserve"> (AU103 + AV103)/2</f>
        <v>0.89839572192513373</v>
      </c>
      <c r="AO103" s="495" t="s">
        <v>343</v>
      </c>
      <c r="AP103" s="492" t="s">
        <v>341</v>
      </c>
      <c r="AQ103" s="99" t="s">
        <v>580</v>
      </c>
      <c r="AR103" s="103" t="s">
        <v>558</v>
      </c>
      <c r="AS103" s="451">
        <f t="shared" si="62"/>
        <v>0.2</v>
      </c>
      <c r="AT103" s="454">
        <f t="shared" si="62"/>
        <v>0.27272727272727276</v>
      </c>
      <c r="AU103" s="453">
        <f t="shared" si="62"/>
        <v>0.70588235294117652</v>
      </c>
      <c r="AV103" s="109">
        <f t="shared" si="62"/>
        <v>1.0909090909090911</v>
      </c>
      <c r="AW103" s="99" t="s">
        <v>58</v>
      </c>
      <c r="AX103" s="110" t="s">
        <v>58</v>
      </c>
      <c r="AY103" s="99" t="s">
        <v>58</v>
      </c>
      <c r="AZ103" s="110" t="s">
        <v>58</v>
      </c>
      <c r="BA103" s="405" t="s">
        <v>640</v>
      </c>
      <c r="BB103" s="398" t="s">
        <v>640</v>
      </c>
      <c r="BC103" s="458" t="s">
        <v>640</v>
      </c>
      <c r="BD103" s="408" t="s">
        <v>640</v>
      </c>
      <c r="BE103" s="164"/>
      <c r="BF103" s="244"/>
      <c r="BG103" s="244"/>
      <c r="BH103" s="244"/>
      <c r="BI103" s="244"/>
      <c r="BJ103" s="287" t="s">
        <v>612</v>
      </c>
      <c r="BK103" s="259" t="s">
        <v>512</v>
      </c>
      <c r="BL103" s="259" t="s">
        <v>512</v>
      </c>
      <c r="BM103" s="273" t="s">
        <v>511</v>
      </c>
      <c r="BN103" s="281" t="s">
        <v>511</v>
      </c>
      <c r="BO103" s="281" t="s">
        <v>906</v>
      </c>
    </row>
    <row r="104" spans="1:67" ht="12.75" x14ac:dyDescent="0.2">
      <c r="A104" s="36"/>
      <c r="B104" s="64">
        <v>528</v>
      </c>
      <c r="C104" s="212" t="s">
        <v>442</v>
      </c>
      <c r="D104" s="197" t="s">
        <v>441</v>
      </c>
      <c r="E104" s="61" t="s">
        <v>766</v>
      </c>
      <c r="F104" s="47"/>
      <c r="G104" s="222" t="s">
        <v>508</v>
      </c>
      <c r="H104" s="234"/>
      <c r="I104" s="26" t="s">
        <v>342</v>
      </c>
      <c r="J104" s="30"/>
      <c r="K104" s="35" t="s">
        <v>346</v>
      </c>
      <c r="L104" s="260" t="s">
        <v>21</v>
      </c>
      <c r="M104" s="81" t="s">
        <v>351</v>
      </c>
      <c r="N104" s="81" t="s">
        <v>351</v>
      </c>
      <c r="O104" s="276">
        <f t="shared" si="61"/>
        <v>218.25396825396825</v>
      </c>
      <c r="P104" s="276">
        <f xml:space="preserve"> (BC104 + BD104)/2</f>
        <v>200</v>
      </c>
      <c r="Q104" s="106" t="s">
        <v>641</v>
      </c>
      <c r="R104" s="88" t="s">
        <v>641</v>
      </c>
      <c r="S104" s="379"/>
      <c r="T104" s="140"/>
      <c r="U104" s="140"/>
      <c r="V104" s="140"/>
      <c r="W104" s="145"/>
      <c r="X104" s="140"/>
      <c r="Y104" s="140"/>
      <c r="Z104" s="140"/>
      <c r="AA104" s="140"/>
      <c r="AB104" s="140"/>
      <c r="AC104" s="140"/>
      <c r="AD104" s="140"/>
      <c r="AE104" s="140"/>
      <c r="AF104" s="140"/>
      <c r="AG104" s="141"/>
      <c r="AH104" s="142"/>
      <c r="AI104" s="445">
        <v>20000</v>
      </c>
      <c r="AJ104" s="474">
        <v>28000</v>
      </c>
      <c r="AK104" s="79">
        <v>15500</v>
      </c>
      <c r="AL104" s="101">
        <v>22000</v>
      </c>
      <c r="AM104" s="425">
        <f xml:space="preserve"> (AS104 + AT104)/2</f>
        <v>7.3214285714285712</v>
      </c>
      <c r="AN104" s="425">
        <f xml:space="preserve"> (AU104 + AV104)/2</f>
        <v>8.607038123167154</v>
      </c>
      <c r="AO104" s="495" t="s">
        <v>598</v>
      </c>
      <c r="AP104" s="492" t="s">
        <v>538</v>
      </c>
      <c r="AQ104" s="99" t="s">
        <v>574</v>
      </c>
      <c r="AR104" s="103" t="s">
        <v>561</v>
      </c>
      <c r="AS104" s="451">
        <f t="shared" si="62"/>
        <v>7.5</v>
      </c>
      <c r="AT104" s="454">
        <f t="shared" si="62"/>
        <v>7.1428571428571423</v>
      </c>
      <c r="AU104" s="453">
        <f t="shared" si="62"/>
        <v>9.0322580645161281</v>
      </c>
      <c r="AV104" s="109">
        <f t="shared" si="62"/>
        <v>8.1818181818181817</v>
      </c>
      <c r="AW104" s="99" t="s">
        <v>537</v>
      </c>
      <c r="AX104" s="110" t="s">
        <v>585</v>
      </c>
      <c r="AY104" s="99" t="s">
        <v>578</v>
      </c>
      <c r="AZ104" s="269" t="s">
        <v>571</v>
      </c>
      <c r="BA104" s="301">
        <f>AO104/AW104 *100</f>
        <v>214.28571428571428</v>
      </c>
      <c r="BB104" s="292">
        <f>AP104/AX104 *100</f>
        <v>222.22222222222223</v>
      </c>
      <c r="BC104" s="301">
        <f>AQ104/AW104 *100</f>
        <v>200</v>
      </c>
      <c r="BD104" s="292">
        <f>AR104/AX104 *100</f>
        <v>200</v>
      </c>
      <c r="BE104" s="164"/>
      <c r="BF104" s="244"/>
      <c r="BG104" s="244"/>
      <c r="BH104" s="244"/>
      <c r="BI104" s="244"/>
      <c r="BJ104" s="82" t="s">
        <v>512</v>
      </c>
      <c r="BK104" s="259" t="s">
        <v>512</v>
      </c>
      <c r="BL104" s="259" t="s">
        <v>512</v>
      </c>
      <c r="BM104" s="106" t="s">
        <v>512</v>
      </c>
      <c r="BN104" s="259" t="s">
        <v>512</v>
      </c>
      <c r="BO104" s="259" t="s">
        <v>512</v>
      </c>
    </row>
    <row r="105" spans="1:67" ht="24" x14ac:dyDescent="0.2">
      <c r="A105" s="36"/>
      <c r="B105" s="24">
        <v>196</v>
      </c>
      <c r="C105" s="170" t="s">
        <v>255</v>
      </c>
      <c r="D105" s="198" t="s">
        <v>256</v>
      </c>
      <c r="E105" s="177" t="s">
        <v>764</v>
      </c>
      <c r="F105" s="54" t="s">
        <v>681</v>
      </c>
      <c r="G105" s="222" t="s">
        <v>345</v>
      </c>
      <c r="H105" s="234" t="s">
        <v>349</v>
      </c>
      <c r="I105" s="26" t="s">
        <v>348</v>
      </c>
      <c r="J105" s="30" t="s">
        <v>340</v>
      </c>
      <c r="K105" s="185" t="s">
        <v>346</v>
      </c>
      <c r="L105" s="261" t="s">
        <v>756</v>
      </c>
      <c r="M105" s="81" t="s">
        <v>351</v>
      </c>
      <c r="N105" s="81" t="s">
        <v>351</v>
      </c>
      <c r="O105" s="276">
        <f t="shared" si="61"/>
        <v>1378.4615384615386</v>
      </c>
      <c r="P105" s="276">
        <f xml:space="preserve"> (BC105 + BD105)/2</f>
        <v>846.15384615384619</v>
      </c>
      <c r="Q105" s="389" t="s">
        <v>351</v>
      </c>
      <c r="R105" s="527" t="s">
        <v>350</v>
      </c>
      <c r="S105" s="515"/>
      <c r="T105" s="138"/>
      <c r="U105" s="143" t="s">
        <v>796</v>
      </c>
      <c r="V105" s="138" t="s">
        <v>518</v>
      </c>
      <c r="W105" s="138" t="s">
        <v>518</v>
      </c>
      <c r="X105" s="138"/>
      <c r="Y105" s="138"/>
      <c r="Z105" s="138"/>
      <c r="AA105" s="138"/>
      <c r="AB105" s="138"/>
      <c r="AC105" s="138"/>
      <c r="AD105" s="138"/>
      <c r="AE105" s="138"/>
      <c r="AF105" s="138"/>
      <c r="AG105" s="55"/>
      <c r="AH105" s="139"/>
      <c r="AI105" s="445">
        <v>26000</v>
      </c>
      <c r="AJ105" s="474">
        <v>26000</v>
      </c>
      <c r="AK105" s="79">
        <v>22000</v>
      </c>
      <c r="AL105" s="101">
        <v>26000</v>
      </c>
      <c r="AM105" s="425">
        <f xml:space="preserve"> (AS105 + AT105)/2</f>
        <v>0.98461538461538467</v>
      </c>
      <c r="AN105" s="425">
        <f xml:space="preserve"> (AU105 + AV105)/2</f>
        <v>0.82167832167832167</v>
      </c>
      <c r="AO105" s="498" t="s">
        <v>885</v>
      </c>
      <c r="AP105" s="494" t="s">
        <v>885</v>
      </c>
      <c r="AQ105" s="99" t="s">
        <v>576</v>
      </c>
      <c r="AR105" s="103" t="s">
        <v>562</v>
      </c>
      <c r="AS105" s="451">
        <f t="shared" si="62"/>
        <v>0.98461538461538467</v>
      </c>
      <c r="AT105" s="454">
        <f t="shared" si="62"/>
        <v>0.98461538461538467</v>
      </c>
      <c r="AU105" s="453">
        <f t="shared" si="62"/>
        <v>0.68181818181818177</v>
      </c>
      <c r="AV105" s="109">
        <f t="shared" si="62"/>
        <v>0.96153846153846156</v>
      </c>
      <c r="AW105" s="99" t="s">
        <v>531</v>
      </c>
      <c r="AX105" s="110" t="s">
        <v>594</v>
      </c>
      <c r="AY105" s="99" t="s">
        <v>58</v>
      </c>
      <c r="AZ105" s="269" t="s">
        <v>58</v>
      </c>
      <c r="BA105" s="301">
        <f>AO105/AW105 *100</f>
        <v>2560</v>
      </c>
      <c r="BB105" s="292">
        <f>AP105/AX105 *100</f>
        <v>196.92307692307693</v>
      </c>
      <c r="BC105" s="301">
        <f>AQ105/AW105 *100</f>
        <v>1500</v>
      </c>
      <c r="BD105" s="292">
        <f>AR105/AX105 *100</f>
        <v>192.30769230769232</v>
      </c>
      <c r="BE105" s="164"/>
      <c r="BF105" s="244"/>
      <c r="BG105" s="244"/>
      <c r="BH105" s="244"/>
      <c r="BI105" s="244"/>
      <c r="BJ105" s="82" t="s">
        <v>512</v>
      </c>
      <c r="BK105" s="259" t="s">
        <v>512</v>
      </c>
      <c r="BL105" s="259" t="s">
        <v>512</v>
      </c>
      <c r="BM105" s="273" t="s">
        <v>511</v>
      </c>
      <c r="BN105" s="259" t="s">
        <v>798</v>
      </c>
      <c r="BO105" s="281" t="s">
        <v>511</v>
      </c>
    </row>
    <row r="106" spans="1:67" ht="24" x14ac:dyDescent="0.2">
      <c r="A106" s="36"/>
      <c r="B106" s="24">
        <v>269</v>
      </c>
      <c r="C106" s="170" t="s">
        <v>107</v>
      </c>
      <c r="D106" s="196" t="s">
        <v>108</v>
      </c>
      <c r="E106" s="72" t="s">
        <v>764</v>
      </c>
      <c r="F106" s="174" t="s">
        <v>682</v>
      </c>
      <c r="G106" s="224" t="s">
        <v>347</v>
      </c>
      <c r="H106" s="234" t="s">
        <v>347</v>
      </c>
      <c r="I106" s="26" t="s">
        <v>342</v>
      </c>
      <c r="J106" s="30" t="s">
        <v>344</v>
      </c>
      <c r="K106" s="237" t="s">
        <v>5</v>
      </c>
      <c r="L106" s="261" t="s">
        <v>756</v>
      </c>
      <c r="M106" s="82" t="s">
        <v>641</v>
      </c>
      <c r="N106" s="82" t="s">
        <v>641</v>
      </c>
      <c r="O106" s="399" t="s">
        <v>640</v>
      </c>
      <c r="P106" s="399" t="s">
        <v>640</v>
      </c>
      <c r="Q106" s="106" t="s">
        <v>641</v>
      </c>
      <c r="R106" s="88" t="s">
        <v>641</v>
      </c>
      <c r="S106" s="379" t="s">
        <v>930</v>
      </c>
      <c r="T106" s="138"/>
      <c r="U106" s="138"/>
      <c r="V106" s="138"/>
      <c r="W106" s="138"/>
      <c r="X106" s="143" t="s">
        <v>796</v>
      </c>
      <c r="Y106" s="138"/>
      <c r="Z106" s="138"/>
      <c r="AA106" s="138" t="s">
        <v>518</v>
      </c>
      <c r="AB106" s="143" t="s">
        <v>796</v>
      </c>
      <c r="AC106" s="143" t="s">
        <v>796</v>
      </c>
      <c r="AD106" s="138"/>
      <c r="AE106" s="138"/>
      <c r="AF106" s="138"/>
      <c r="AG106" s="55"/>
      <c r="AH106" s="139" t="s">
        <v>518</v>
      </c>
      <c r="AI106" s="479">
        <v>8</v>
      </c>
      <c r="AJ106" s="480">
        <v>9</v>
      </c>
      <c r="AK106" s="356">
        <v>40</v>
      </c>
      <c r="AL106" s="357">
        <v>60</v>
      </c>
      <c r="AM106" s="399" t="s">
        <v>640</v>
      </c>
      <c r="AN106" s="399" t="s">
        <v>640</v>
      </c>
      <c r="AO106" s="495" t="s">
        <v>58</v>
      </c>
      <c r="AP106" s="492" t="s">
        <v>58</v>
      </c>
      <c r="AQ106" s="99" t="s">
        <v>58</v>
      </c>
      <c r="AR106" s="103" t="s">
        <v>341</v>
      </c>
      <c r="AS106" s="458" t="s">
        <v>640</v>
      </c>
      <c r="AT106" s="408" t="s">
        <v>640</v>
      </c>
      <c r="AU106" s="403" t="s">
        <v>640</v>
      </c>
      <c r="AV106" s="406" t="s">
        <v>640</v>
      </c>
      <c r="AW106" s="99" t="s">
        <v>347</v>
      </c>
      <c r="AX106" s="103" t="s">
        <v>580</v>
      </c>
      <c r="AY106" s="99" t="s">
        <v>347</v>
      </c>
      <c r="AZ106" s="110" t="s">
        <v>519</v>
      </c>
      <c r="BA106" s="405" t="s">
        <v>640</v>
      </c>
      <c r="BB106" s="398" t="s">
        <v>640</v>
      </c>
      <c r="BC106" s="458" t="s">
        <v>640</v>
      </c>
      <c r="BD106" s="408" t="s">
        <v>640</v>
      </c>
      <c r="BE106" s="164"/>
      <c r="BF106" s="244"/>
      <c r="BG106" s="244"/>
      <c r="BH106" s="438" t="s">
        <v>511</v>
      </c>
      <c r="BI106" s="244"/>
      <c r="BJ106" s="287" t="s">
        <v>612</v>
      </c>
      <c r="BK106" s="281" t="s">
        <v>511</v>
      </c>
      <c r="BL106" s="259" t="s">
        <v>512</v>
      </c>
      <c r="BM106" s="273" t="s">
        <v>511</v>
      </c>
      <c r="BN106" s="281" t="s">
        <v>511</v>
      </c>
      <c r="BO106" s="281" t="s">
        <v>511</v>
      </c>
    </row>
    <row r="107" spans="1:67" ht="24" x14ac:dyDescent="0.2">
      <c r="A107" s="36"/>
      <c r="B107" s="24">
        <v>304</v>
      </c>
      <c r="C107" s="170" t="s">
        <v>166</v>
      </c>
      <c r="D107" s="196" t="s">
        <v>167</v>
      </c>
      <c r="E107" s="72" t="s">
        <v>764</v>
      </c>
      <c r="F107" s="174" t="s">
        <v>683</v>
      </c>
      <c r="G107" s="222" t="s">
        <v>508</v>
      </c>
      <c r="H107" s="234" t="s">
        <v>343</v>
      </c>
      <c r="I107" s="26" t="s">
        <v>348</v>
      </c>
      <c r="J107" s="30" t="s">
        <v>344</v>
      </c>
      <c r="K107" s="237" t="s">
        <v>5</v>
      </c>
      <c r="L107" s="262" t="s">
        <v>811</v>
      </c>
      <c r="M107" s="81" t="s">
        <v>351</v>
      </c>
      <c r="N107" s="81" t="s">
        <v>351</v>
      </c>
      <c r="O107" s="276">
        <f t="shared" si="61"/>
        <v>395.13888888888891</v>
      </c>
      <c r="P107" s="276">
        <f xml:space="preserve"> (BC107 + BD107)/2</f>
        <v>263.88888888888891</v>
      </c>
      <c r="Q107" s="106" t="s">
        <v>641</v>
      </c>
      <c r="R107" s="88" t="s">
        <v>641</v>
      </c>
      <c r="S107" s="379"/>
      <c r="T107" s="143" t="s">
        <v>796</v>
      </c>
      <c r="U107" s="138"/>
      <c r="V107" s="138"/>
      <c r="W107" s="143" t="s">
        <v>796</v>
      </c>
      <c r="X107" s="143" t="s">
        <v>796</v>
      </c>
      <c r="Y107" s="143" t="s">
        <v>796</v>
      </c>
      <c r="Z107" s="138"/>
      <c r="AA107" s="138" t="s">
        <v>518</v>
      </c>
      <c r="AB107" s="138" t="s">
        <v>518</v>
      </c>
      <c r="AC107" s="138" t="s">
        <v>518</v>
      </c>
      <c r="AD107" s="138"/>
      <c r="AE107" s="138"/>
      <c r="AF107" s="138"/>
      <c r="AG107" s="55"/>
      <c r="AH107" s="139" t="s">
        <v>518</v>
      </c>
      <c r="AI107" s="445">
        <v>10000</v>
      </c>
      <c r="AJ107" s="474">
        <v>10000</v>
      </c>
      <c r="AK107" s="164">
        <v>7000</v>
      </c>
      <c r="AL107" s="89">
        <v>8000</v>
      </c>
      <c r="AM107" s="425">
        <f xml:space="preserve"> (AS107 + AT107)/2</f>
        <v>3.3500000000000005</v>
      </c>
      <c r="AN107" s="425">
        <f xml:space="preserve"> (AU107 + AV107)/2</f>
        <v>2.9910714285714288</v>
      </c>
      <c r="AO107" s="495" t="s">
        <v>886</v>
      </c>
      <c r="AP107" s="492" t="s">
        <v>783</v>
      </c>
      <c r="AQ107" s="99" t="s">
        <v>541</v>
      </c>
      <c r="AR107" s="103" t="s">
        <v>562</v>
      </c>
      <c r="AS107" s="451">
        <f t="shared" ref="AS107:AV109" si="63">AO107/AI107 *100</f>
        <v>3.3000000000000003</v>
      </c>
      <c r="AT107" s="454">
        <f t="shared" si="63"/>
        <v>3.4000000000000004</v>
      </c>
      <c r="AU107" s="453">
        <f t="shared" si="63"/>
        <v>2.8571428571428572</v>
      </c>
      <c r="AV107" s="109">
        <f t="shared" si="63"/>
        <v>3.125</v>
      </c>
      <c r="AW107" s="99" t="s">
        <v>571</v>
      </c>
      <c r="AX107" s="110" t="s">
        <v>630</v>
      </c>
      <c r="AY107" s="99" t="s">
        <v>567</v>
      </c>
      <c r="AZ107" s="269" t="s">
        <v>525</v>
      </c>
      <c r="BA107" s="301">
        <f t="shared" ref="BA107:BB109" si="64">AO107/AW107 *100</f>
        <v>412.5</v>
      </c>
      <c r="BB107" s="292">
        <f t="shared" si="64"/>
        <v>377.77777777777777</v>
      </c>
      <c r="BC107" s="301">
        <f t="shared" ref="BC107:BD109" si="65">AQ107/AW107 *100</f>
        <v>250</v>
      </c>
      <c r="BD107" s="292">
        <f t="shared" si="65"/>
        <v>277.77777777777777</v>
      </c>
      <c r="BE107" s="297" t="s">
        <v>645</v>
      </c>
      <c r="BF107" s="244"/>
      <c r="BG107" s="244"/>
      <c r="BH107" s="244"/>
      <c r="BI107" s="438" t="s">
        <v>511</v>
      </c>
      <c r="BJ107" s="286" t="s">
        <v>611</v>
      </c>
      <c r="BK107" s="281" t="s">
        <v>511</v>
      </c>
      <c r="BL107" s="259" t="s">
        <v>512</v>
      </c>
      <c r="BM107" s="273" t="s">
        <v>511</v>
      </c>
      <c r="BN107" s="281" t="s">
        <v>511</v>
      </c>
      <c r="BO107" s="281" t="s">
        <v>511</v>
      </c>
    </row>
    <row r="108" spans="1:67" ht="24" x14ac:dyDescent="0.2">
      <c r="A108" s="36"/>
      <c r="B108" s="24">
        <v>237</v>
      </c>
      <c r="C108" s="170" t="s">
        <v>24</v>
      </c>
      <c r="D108" s="51" t="s">
        <v>25</v>
      </c>
      <c r="E108" s="62" t="s">
        <v>764</v>
      </c>
      <c r="F108" s="54" t="s">
        <v>684</v>
      </c>
      <c r="G108" s="224" t="s">
        <v>347</v>
      </c>
      <c r="H108" s="234" t="s">
        <v>341</v>
      </c>
      <c r="I108" s="26" t="s">
        <v>339</v>
      </c>
      <c r="J108" s="30" t="s">
        <v>340</v>
      </c>
      <c r="K108" s="29" t="s">
        <v>346</v>
      </c>
      <c r="L108" s="261" t="s">
        <v>756</v>
      </c>
      <c r="M108" s="84" t="s">
        <v>352</v>
      </c>
      <c r="N108" s="84" t="s">
        <v>352</v>
      </c>
      <c r="O108" s="276">
        <f t="shared" si="61"/>
        <v>37.5</v>
      </c>
      <c r="P108" s="276">
        <f xml:space="preserve"> (BC108 + BD108)/2</f>
        <v>60</v>
      </c>
      <c r="Q108" s="383" t="s">
        <v>352</v>
      </c>
      <c r="R108" s="387" t="s">
        <v>352</v>
      </c>
      <c r="S108" s="379"/>
      <c r="T108" s="138" t="s">
        <v>518</v>
      </c>
      <c r="U108" s="138"/>
      <c r="V108" s="138"/>
      <c r="W108" s="143" t="s">
        <v>796</v>
      </c>
      <c r="X108" s="143" t="s">
        <v>796</v>
      </c>
      <c r="Y108" s="143" t="s">
        <v>796</v>
      </c>
      <c r="Z108" s="138"/>
      <c r="AA108" s="138"/>
      <c r="AB108" s="138" t="s">
        <v>518</v>
      </c>
      <c r="AC108" s="138"/>
      <c r="AD108" s="138"/>
      <c r="AE108" s="138"/>
      <c r="AF108" s="138"/>
      <c r="AG108" s="55"/>
      <c r="AH108" s="139" t="s">
        <v>518</v>
      </c>
      <c r="AI108" s="472">
        <v>4200</v>
      </c>
      <c r="AJ108" s="473">
        <v>6500</v>
      </c>
      <c r="AK108" s="164">
        <v>4200</v>
      </c>
      <c r="AL108" s="89">
        <v>6500</v>
      </c>
      <c r="AM108" s="425">
        <f xml:space="preserve"> (AS108 + AT108)/2</f>
        <v>1.0146520146520146</v>
      </c>
      <c r="AN108" s="425">
        <f xml:space="preserve"> (AU108 + AV108)/2</f>
        <v>1.6025641025641026</v>
      </c>
      <c r="AO108" s="495" t="s">
        <v>520</v>
      </c>
      <c r="AP108" s="492" t="s">
        <v>572</v>
      </c>
      <c r="AQ108" s="99" t="s">
        <v>572</v>
      </c>
      <c r="AR108" s="103" t="s">
        <v>563</v>
      </c>
      <c r="AS108" s="451">
        <f t="shared" si="63"/>
        <v>0.95238095238095244</v>
      </c>
      <c r="AT108" s="454">
        <f t="shared" si="63"/>
        <v>1.0769230769230769</v>
      </c>
      <c r="AU108" s="453">
        <f t="shared" si="63"/>
        <v>1.6666666666666667</v>
      </c>
      <c r="AV108" s="109">
        <f t="shared" si="63"/>
        <v>1.5384615384615385</v>
      </c>
      <c r="AW108" s="99" t="s">
        <v>563</v>
      </c>
      <c r="AX108" s="110" t="s">
        <v>541</v>
      </c>
      <c r="AY108" s="99" t="s">
        <v>777</v>
      </c>
      <c r="AZ108" s="269" t="s">
        <v>562</v>
      </c>
      <c r="BA108" s="301">
        <f t="shared" si="64"/>
        <v>40</v>
      </c>
      <c r="BB108" s="292">
        <f t="shared" si="64"/>
        <v>35</v>
      </c>
      <c r="BC108" s="301">
        <f t="shared" si="65"/>
        <v>70</v>
      </c>
      <c r="BD108" s="292">
        <f t="shared" si="65"/>
        <v>50</v>
      </c>
      <c r="BE108" s="164"/>
      <c r="BF108" s="244"/>
      <c r="BG108" s="244"/>
      <c r="BH108" s="244"/>
      <c r="BI108" s="244"/>
      <c r="BJ108" s="287" t="s">
        <v>610</v>
      </c>
      <c r="BK108" s="259" t="s">
        <v>512</v>
      </c>
      <c r="BL108" s="281" t="s">
        <v>511</v>
      </c>
      <c r="BM108" s="273" t="s">
        <v>511</v>
      </c>
      <c r="BN108" s="281" t="s">
        <v>511</v>
      </c>
      <c r="BO108" s="281" t="s">
        <v>511</v>
      </c>
    </row>
    <row r="109" spans="1:67" ht="24" x14ac:dyDescent="0.2">
      <c r="A109" s="36"/>
      <c r="B109" s="24">
        <v>391</v>
      </c>
      <c r="C109" s="170" t="s">
        <v>121</v>
      </c>
      <c r="D109" s="199" t="s">
        <v>122</v>
      </c>
      <c r="E109" s="62" t="s">
        <v>764</v>
      </c>
      <c r="F109" s="23"/>
      <c r="G109" s="223" t="s">
        <v>341</v>
      </c>
      <c r="H109" s="234" t="s">
        <v>345</v>
      </c>
      <c r="I109" s="26" t="s">
        <v>342</v>
      </c>
      <c r="J109" s="30" t="s">
        <v>340</v>
      </c>
      <c r="K109" s="31" t="s">
        <v>346</v>
      </c>
      <c r="L109" s="260" t="s">
        <v>21</v>
      </c>
      <c r="M109" s="85" t="s">
        <v>350</v>
      </c>
      <c r="N109" s="85" t="s">
        <v>350</v>
      </c>
      <c r="O109" s="276">
        <f t="shared" si="61"/>
        <v>47.857142857142861</v>
      </c>
      <c r="P109" s="276">
        <f xml:space="preserve"> (BC109 + BD109)/2</f>
        <v>57.142857142857139</v>
      </c>
      <c r="Q109" s="525" t="s">
        <v>350</v>
      </c>
      <c r="R109" s="527" t="s">
        <v>350</v>
      </c>
      <c r="S109" s="515"/>
      <c r="T109" s="143" t="s">
        <v>796</v>
      </c>
      <c r="U109" s="143" t="s">
        <v>796</v>
      </c>
      <c r="V109" s="143" t="s">
        <v>796</v>
      </c>
      <c r="W109" s="143" t="s">
        <v>796</v>
      </c>
      <c r="X109" s="143" t="s">
        <v>796</v>
      </c>
      <c r="Y109" s="143" t="s">
        <v>796</v>
      </c>
      <c r="Z109" s="138" t="s">
        <v>518</v>
      </c>
      <c r="AA109" s="138"/>
      <c r="AB109" s="143" t="s">
        <v>796</v>
      </c>
      <c r="AC109" s="138"/>
      <c r="AD109" s="143" t="s">
        <v>796</v>
      </c>
      <c r="AE109" s="138"/>
      <c r="AF109" s="138"/>
      <c r="AG109" s="55"/>
      <c r="AH109" s="144" t="s">
        <v>518</v>
      </c>
      <c r="AI109" s="445">
        <v>38000</v>
      </c>
      <c r="AJ109" s="474">
        <v>62000</v>
      </c>
      <c r="AK109" s="79">
        <v>42000</v>
      </c>
      <c r="AL109" s="101">
        <v>69000</v>
      </c>
      <c r="AM109" s="425">
        <f xml:space="preserve"> (AS109 + AT109)/2</f>
        <v>4.9278438030560263</v>
      </c>
      <c r="AN109" s="425">
        <f xml:space="preserve"> (AU109 + AV109)/2</f>
        <v>5.2795031055900621</v>
      </c>
      <c r="AO109" s="495" t="s">
        <v>526</v>
      </c>
      <c r="AP109" s="492" t="s">
        <v>557</v>
      </c>
      <c r="AQ109" s="99" t="s">
        <v>538</v>
      </c>
      <c r="AR109" s="103" t="s">
        <v>564</v>
      </c>
      <c r="AS109" s="451">
        <f t="shared" si="63"/>
        <v>4.2105263157894735</v>
      </c>
      <c r="AT109" s="454">
        <f t="shared" si="63"/>
        <v>5.6451612903225801</v>
      </c>
      <c r="AU109" s="453">
        <f t="shared" si="63"/>
        <v>4.7619047619047619</v>
      </c>
      <c r="AV109" s="109">
        <f t="shared" si="63"/>
        <v>5.7971014492753623</v>
      </c>
      <c r="AW109" s="99" t="s">
        <v>557</v>
      </c>
      <c r="AX109" s="110" t="s">
        <v>565</v>
      </c>
      <c r="AY109" s="99" t="s">
        <v>557</v>
      </c>
      <c r="AZ109" s="269" t="s">
        <v>565</v>
      </c>
      <c r="BA109" s="301">
        <f t="shared" si="64"/>
        <v>45.714285714285715</v>
      </c>
      <c r="BB109" s="292">
        <f t="shared" si="64"/>
        <v>50</v>
      </c>
      <c r="BC109" s="301">
        <f t="shared" si="65"/>
        <v>57.142857142857139</v>
      </c>
      <c r="BD109" s="292">
        <f t="shared" si="65"/>
        <v>57.142857142857139</v>
      </c>
      <c r="BE109" s="164"/>
      <c r="BF109" s="244"/>
      <c r="BG109" s="244"/>
      <c r="BH109" s="244"/>
      <c r="BI109" s="244"/>
      <c r="BJ109" s="82" t="s">
        <v>512</v>
      </c>
      <c r="BK109" s="259" t="s">
        <v>512</v>
      </c>
      <c r="BL109" s="259" t="s">
        <v>512</v>
      </c>
      <c r="BM109" s="106" t="s">
        <v>512</v>
      </c>
      <c r="BN109" s="259" t="s">
        <v>512</v>
      </c>
      <c r="BO109" s="259" t="s">
        <v>512</v>
      </c>
    </row>
    <row r="110" spans="1:67" ht="24" x14ac:dyDescent="0.2">
      <c r="A110" s="36"/>
      <c r="B110" s="24">
        <v>219</v>
      </c>
      <c r="C110" s="170" t="s">
        <v>32</v>
      </c>
      <c r="D110" s="199" t="s">
        <v>33</v>
      </c>
      <c r="E110" s="62" t="s">
        <v>764</v>
      </c>
      <c r="F110" s="51"/>
      <c r="G110" s="225" t="s">
        <v>618</v>
      </c>
      <c r="H110" s="234" t="s">
        <v>338</v>
      </c>
      <c r="I110" s="26" t="s">
        <v>21</v>
      </c>
      <c r="J110" s="30" t="s">
        <v>340</v>
      </c>
      <c r="K110" s="31" t="s">
        <v>346</v>
      </c>
      <c r="L110" s="500" t="s">
        <v>509</v>
      </c>
      <c r="M110" s="464" t="s">
        <v>509</v>
      </c>
      <c r="N110" s="464" t="s">
        <v>509</v>
      </c>
      <c r="O110" s="465" t="s">
        <v>509</v>
      </c>
      <c r="P110" s="465" t="s">
        <v>509</v>
      </c>
      <c r="Q110" s="106" t="s">
        <v>509</v>
      </c>
      <c r="R110" s="88" t="s">
        <v>509</v>
      </c>
      <c r="S110" s="379"/>
      <c r="T110" s="138"/>
      <c r="U110" s="138"/>
      <c r="V110" s="138"/>
      <c r="W110" s="138" t="s">
        <v>518</v>
      </c>
      <c r="X110" s="138"/>
      <c r="Y110" s="138"/>
      <c r="Z110" s="138"/>
      <c r="AA110" s="138" t="s">
        <v>518</v>
      </c>
      <c r="AB110" s="138" t="s">
        <v>518</v>
      </c>
      <c r="AC110" s="138" t="s">
        <v>518</v>
      </c>
      <c r="AD110" s="138"/>
      <c r="AE110" s="138"/>
      <c r="AF110" s="138"/>
      <c r="AG110" s="55"/>
      <c r="AH110" s="139" t="s">
        <v>518</v>
      </c>
      <c r="AI110" s="365" t="s">
        <v>618</v>
      </c>
      <c r="AJ110" s="366" t="s">
        <v>618</v>
      </c>
      <c r="AK110" s="164">
        <v>0</v>
      </c>
      <c r="AL110" s="89">
        <v>2</v>
      </c>
      <c r="AM110" s="465" t="s">
        <v>509</v>
      </c>
      <c r="AN110" s="465" t="s">
        <v>509</v>
      </c>
      <c r="AO110" s="462" t="s">
        <v>509</v>
      </c>
      <c r="AP110" s="485" t="s">
        <v>509</v>
      </c>
      <c r="AQ110" s="462" t="s">
        <v>509</v>
      </c>
      <c r="AR110" s="463" t="s">
        <v>509</v>
      </c>
      <c r="AS110" s="462" t="s">
        <v>509</v>
      </c>
      <c r="AT110" s="463" t="s">
        <v>509</v>
      </c>
      <c r="AU110" s="462" t="s">
        <v>509</v>
      </c>
      <c r="AV110" s="463" t="s">
        <v>509</v>
      </c>
      <c r="AW110" s="462" t="s">
        <v>509</v>
      </c>
      <c r="AX110" s="463" t="s">
        <v>509</v>
      </c>
      <c r="AY110" s="462" t="s">
        <v>509</v>
      </c>
      <c r="AZ110" s="463" t="s">
        <v>509</v>
      </c>
      <c r="BA110" s="462" t="s">
        <v>509</v>
      </c>
      <c r="BB110" s="463" t="s">
        <v>509</v>
      </c>
      <c r="BC110" s="462" t="s">
        <v>509</v>
      </c>
      <c r="BD110" s="463" t="s">
        <v>509</v>
      </c>
      <c r="BE110" s="164"/>
      <c r="BF110" s="244"/>
      <c r="BG110" s="244"/>
      <c r="BH110" s="244"/>
      <c r="BI110" s="244"/>
      <c r="BJ110" s="287" t="s">
        <v>610</v>
      </c>
      <c r="BK110" s="259" t="s">
        <v>512</v>
      </c>
      <c r="BL110" s="259" t="s">
        <v>512</v>
      </c>
      <c r="BM110" s="273" t="s">
        <v>511</v>
      </c>
      <c r="BN110" s="259" t="s">
        <v>512</v>
      </c>
      <c r="BO110" s="259" t="s">
        <v>512</v>
      </c>
    </row>
    <row r="111" spans="1:67" ht="24" x14ac:dyDescent="0.2">
      <c r="A111" s="36"/>
      <c r="B111" s="24">
        <v>362</v>
      </c>
      <c r="C111" s="170" t="s">
        <v>200</v>
      </c>
      <c r="D111" s="198" t="s">
        <v>201</v>
      </c>
      <c r="E111" s="177" t="s">
        <v>764</v>
      </c>
      <c r="F111" s="54" t="s">
        <v>685</v>
      </c>
      <c r="G111" s="222" t="s">
        <v>345</v>
      </c>
      <c r="H111" s="234" t="s">
        <v>345</v>
      </c>
      <c r="I111" s="26" t="s">
        <v>348</v>
      </c>
      <c r="J111" s="30" t="s">
        <v>340</v>
      </c>
      <c r="K111" s="185" t="s">
        <v>346</v>
      </c>
      <c r="L111" s="261" t="s">
        <v>756</v>
      </c>
      <c r="M111" s="84" t="s">
        <v>352</v>
      </c>
      <c r="N111" s="85" t="s">
        <v>350</v>
      </c>
      <c r="O111" s="276">
        <f t="shared" si="61"/>
        <v>46.428571428571431</v>
      </c>
      <c r="P111" s="276">
        <f xml:space="preserve"> (BC111 + BD111)/2</f>
        <v>79.464285714285722</v>
      </c>
      <c r="Q111" s="526" t="s">
        <v>350</v>
      </c>
      <c r="R111" s="387" t="s">
        <v>352</v>
      </c>
      <c r="S111" s="515"/>
      <c r="T111" s="138"/>
      <c r="U111" s="138"/>
      <c r="V111" s="138" t="s">
        <v>518</v>
      </c>
      <c r="W111" s="143" t="s">
        <v>796</v>
      </c>
      <c r="X111" s="138"/>
      <c r="Y111" s="138"/>
      <c r="Z111" s="138"/>
      <c r="AA111" s="138" t="s">
        <v>518</v>
      </c>
      <c r="AB111" s="138" t="s">
        <v>518</v>
      </c>
      <c r="AC111" s="138" t="s">
        <v>518</v>
      </c>
      <c r="AD111" s="138"/>
      <c r="AE111" s="138"/>
      <c r="AF111" s="138"/>
      <c r="AG111" s="55"/>
      <c r="AH111" s="144" t="s">
        <v>796</v>
      </c>
      <c r="AI111" s="445">
        <v>115000</v>
      </c>
      <c r="AJ111" s="474">
        <v>160000</v>
      </c>
      <c r="AK111" s="79">
        <v>105000</v>
      </c>
      <c r="AL111" s="101">
        <v>150000</v>
      </c>
      <c r="AM111" s="425">
        <f xml:space="preserve"> (AS111 + AT111)/2</f>
        <v>2.5543478260869565</v>
      </c>
      <c r="AN111" s="425">
        <f xml:space="preserve"> (AU111 + AV111)/2</f>
        <v>4.7142857142857144</v>
      </c>
      <c r="AO111" s="495" t="s">
        <v>532</v>
      </c>
      <c r="AP111" s="492" t="s">
        <v>564</v>
      </c>
      <c r="AQ111" s="99" t="s">
        <v>545</v>
      </c>
      <c r="AR111" s="103" t="s">
        <v>565</v>
      </c>
      <c r="AS111" s="451">
        <f t="shared" ref="AS111:AV113" si="66">AO111/AI111 *100</f>
        <v>2.6086956521739131</v>
      </c>
      <c r="AT111" s="454">
        <f t="shared" si="66"/>
        <v>2.5</v>
      </c>
      <c r="AU111" s="453">
        <f t="shared" si="66"/>
        <v>4.7619047619047619</v>
      </c>
      <c r="AV111" s="109">
        <f t="shared" si="66"/>
        <v>4.666666666666667</v>
      </c>
      <c r="AW111" s="99" t="s">
        <v>565</v>
      </c>
      <c r="AX111" s="110" t="s">
        <v>546</v>
      </c>
      <c r="AY111" s="99" t="s">
        <v>566</v>
      </c>
      <c r="AZ111" s="269" t="s">
        <v>544</v>
      </c>
      <c r="BA111" s="301">
        <f t="shared" ref="BA111:BB113" si="67">AO111/AW111 *100</f>
        <v>42.857142857142854</v>
      </c>
      <c r="BB111" s="292">
        <f t="shared" si="67"/>
        <v>50</v>
      </c>
      <c r="BC111" s="301">
        <f t="shared" ref="BC111:BD113" si="68">AQ111/AW111 *100</f>
        <v>71.428571428571431</v>
      </c>
      <c r="BD111" s="292">
        <f t="shared" si="68"/>
        <v>87.5</v>
      </c>
      <c r="BE111" s="164"/>
      <c r="BF111" s="244"/>
      <c r="BG111" s="244"/>
      <c r="BH111" s="87"/>
      <c r="BI111" s="244"/>
      <c r="BJ111" s="82" t="s">
        <v>512</v>
      </c>
      <c r="BK111" s="259" t="s">
        <v>512</v>
      </c>
      <c r="BL111" s="281" t="s">
        <v>511</v>
      </c>
      <c r="BM111" s="273" t="s">
        <v>511</v>
      </c>
      <c r="BN111" s="259" t="s">
        <v>798</v>
      </c>
      <c r="BO111" s="281" t="s">
        <v>511</v>
      </c>
    </row>
    <row r="112" spans="1:67" ht="27.75" customHeight="1" x14ac:dyDescent="0.2">
      <c r="A112" s="36"/>
      <c r="B112" s="24">
        <v>241</v>
      </c>
      <c r="C112" s="170" t="s">
        <v>22</v>
      </c>
      <c r="D112" s="196" t="s">
        <v>23</v>
      </c>
      <c r="E112" s="72" t="s">
        <v>764</v>
      </c>
      <c r="F112" s="174" t="s">
        <v>686</v>
      </c>
      <c r="G112" s="224" t="s">
        <v>347</v>
      </c>
      <c r="H112" s="234" t="s">
        <v>347</v>
      </c>
      <c r="I112" s="26" t="s">
        <v>348</v>
      </c>
      <c r="J112" s="30" t="s">
        <v>340</v>
      </c>
      <c r="K112" s="237" t="s">
        <v>346</v>
      </c>
      <c r="L112" s="261" t="s">
        <v>756</v>
      </c>
      <c r="M112" s="84" t="s">
        <v>352</v>
      </c>
      <c r="N112" s="84" t="s">
        <v>352</v>
      </c>
      <c r="O112" s="276">
        <f t="shared" si="61"/>
        <v>45.833333333333329</v>
      </c>
      <c r="P112" s="276">
        <f xml:space="preserve"> (BC112 + BD112)/2</f>
        <v>87.5</v>
      </c>
      <c r="Q112" s="383" t="s">
        <v>352</v>
      </c>
      <c r="R112" s="387" t="s">
        <v>352</v>
      </c>
      <c r="S112" s="264"/>
      <c r="T112" s="138"/>
      <c r="U112" s="138"/>
      <c r="V112" s="138"/>
      <c r="W112" s="143" t="s">
        <v>796</v>
      </c>
      <c r="X112" s="143" t="s">
        <v>796</v>
      </c>
      <c r="Y112" s="138"/>
      <c r="Z112" s="138"/>
      <c r="AA112" s="138" t="s">
        <v>518</v>
      </c>
      <c r="AB112" s="138" t="s">
        <v>518</v>
      </c>
      <c r="AC112" s="138"/>
      <c r="AD112" s="138"/>
      <c r="AE112" s="138"/>
      <c r="AF112" s="138"/>
      <c r="AG112" s="55"/>
      <c r="AH112" s="139" t="s">
        <v>518</v>
      </c>
      <c r="AI112" s="472">
        <v>2400</v>
      </c>
      <c r="AJ112" s="473">
        <v>2800</v>
      </c>
      <c r="AK112" s="164">
        <v>2500</v>
      </c>
      <c r="AL112" s="89">
        <v>2900</v>
      </c>
      <c r="AM112" s="425">
        <f xml:space="preserve"> (AS112 + AT112)/2</f>
        <v>0.46130952380952384</v>
      </c>
      <c r="AN112" s="425">
        <f xml:space="preserve"> (AU112 + AV112)/2</f>
        <v>0.8172413793103448</v>
      </c>
      <c r="AO112" s="495" t="s">
        <v>605</v>
      </c>
      <c r="AP112" s="492" t="s">
        <v>567</v>
      </c>
      <c r="AQ112" s="99" t="s">
        <v>542</v>
      </c>
      <c r="AR112" s="103" t="s">
        <v>525</v>
      </c>
      <c r="AS112" s="451">
        <f t="shared" si="66"/>
        <v>0.20833333333333334</v>
      </c>
      <c r="AT112" s="454">
        <f t="shared" si="66"/>
        <v>0.7142857142857143</v>
      </c>
      <c r="AU112" s="453">
        <f t="shared" si="66"/>
        <v>0.6</v>
      </c>
      <c r="AV112" s="109">
        <f t="shared" si="66"/>
        <v>1.0344827586206897</v>
      </c>
      <c r="AW112" s="99" t="s">
        <v>567</v>
      </c>
      <c r="AX112" s="110" t="s">
        <v>525</v>
      </c>
      <c r="AY112" s="99" t="s">
        <v>520</v>
      </c>
      <c r="AZ112" s="269" t="s">
        <v>591</v>
      </c>
      <c r="BA112" s="301">
        <f t="shared" si="67"/>
        <v>25</v>
      </c>
      <c r="BB112" s="292">
        <f t="shared" si="67"/>
        <v>66.666666666666657</v>
      </c>
      <c r="BC112" s="301">
        <f t="shared" si="68"/>
        <v>75</v>
      </c>
      <c r="BD112" s="292">
        <f t="shared" si="68"/>
        <v>100</v>
      </c>
      <c r="BE112" s="297" t="s">
        <v>644</v>
      </c>
      <c r="BF112" s="244"/>
      <c r="BG112" s="244"/>
      <c r="BH112" s="244"/>
      <c r="BI112" s="244"/>
      <c r="BJ112" s="82" t="s">
        <v>512</v>
      </c>
      <c r="BK112" s="281" t="s">
        <v>511</v>
      </c>
      <c r="BL112" s="281" t="s">
        <v>511</v>
      </c>
      <c r="BM112" s="273" t="s">
        <v>511</v>
      </c>
      <c r="BN112" s="281" t="s">
        <v>511</v>
      </c>
      <c r="BO112" s="281" t="s">
        <v>511</v>
      </c>
    </row>
    <row r="113" spans="1:67" ht="12.75" x14ac:dyDescent="0.2">
      <c r="A113" s="36"/>
      <c r="B113" s="66">
        <v>234</v>
      </c>
      <c r="C113" s="214" t="s">
        <v>621</v>
      </c>
      <c r="D113" s="205" t="s">
        <v>513</v>
      </c>
      <c r="E113" s="181" t="s">
        <v>767</v>
      </c>
      <c r="F113" s="56"/>
      <c r="G113" s="222" t="s">
        <v>625</v>
      </c>
      <c r="H113" s="234"/>
      <c r="I113" s="88" t="s">
        <v>840</v>
      </c>
      <c r="J113" s="30"/>
      <c r="K113" s="187" t="s">
        <v>622</v>
      </c>
      <c r="L113" s="259" t="s">
        <v>759</v>
      </c>
      <c r="M113" s="82" t="s">
        <v>641</v>
      </c>
      <c r="N113" s="82" t="s">
        <v>641</v>
      </c>
      <c r="O113" s="399" t="s">
        <v>641</v>
      </c>
      <c r="P113" s="259" t="s">
        <v>641</v>
      </c>
      <c r="Q113" s="106" t="s">
        <v>641</v>
      </c>
      <c r="R113" s="88" t="s">
        <v>641</v>
      </c>
      <c r="S113" s="379"/>
      <c r="T113" s="326"/>
      <c r="U113" s="326"/>
      <c r="V113" s="326"/>
      <c r="W113" s="327"/>
      <c r="X113" s="327"/>
      <c r="Y113" s="326"/>
      <c r="Z113" s="326"/>
      <c r="AA113" s="326"/>
      <c r="AB113" s="326"/>
      <c r="AC113" s="326"/>
      <c r="AD113" s="326"/>
      <c r="AE113" s="326"/>
      <c r="AF113" s="326"/>
      <c r="AG113" s="328"/>
      <c r="AH113" s="329"/>
      <c r="AI113" s="475" t="s">
        <v>926</v>
      </c>
      <c r="AJ113" s="476" t="s">
        <v>593</v>
      </c>
      <c r="AK113" s="336" t="s">
        <v>831</v>
      </c>
      <c r="AL113" s="337" t="s">
        <v>549</v>
      </c>
      <c r="AM113" s="425">
        <f xml:space="preserve"> (AS113 + AT113)/2</f>
        <v>11.088379705400982</v>
      </c>
      <c r="AN113" s="425">
        <f xml:space="preserve"> (AU113 + AV113)/2</f>
        <v>12.063953488372093</v>
      </c>
      <c r="AO113" s="495" t="s">
        <v>591</v>
      </c>
      <c r="AP113" s="492" t="s">
        <v>813</v>
      </c>
      <c r="AQ113" s="99" t="s">
        <v>591</v>
      </c>
      <c r="AR113" s="103" t="s">
        <v>813</v>
      </c>
      <c r="AS113" s="451">
        <f t="shared" si="66"/>
        <v>10.638297872340425</v>
      </c>
      <c r="AT113" s="454">
        <f t="shared" si="66"/>
        <v>11.538461538461538</v>
      </c>
      <c r="AU113" s="453">
        <f t="shared" si="66"/>
        <v>11.627906976744185</v>
      </c>
      <c r="AV113" s="109">
        <f t="shared" si="66"/>
        <v>12.5</v>
      </c>
      <c r="AW113" s="99" t="s">
        <v>606</v>
      </c>
      <c r="AX113" s="103" t="s">
        <v>525</v>
      </c>
      <c r="AY113" s="99" t="s">
        <v>605</v>
      </c>
      <c r="AZ113" s="110" t="s">
        <v>531</v>
      </c>
      <c r="BA113" s="301">
        <f t="shared" si="67"/>
        <v>200</v>
      </c>
      <c r="BB113" s="292">
        <f t="shared" si="67"/>
        <v>250</v>
      </c>
      <c r="BC113" s="301">
        <f t="shared" si="68"/>
        <v>200</v>
      </c>
      <c r="BD113" s="292">
        <f t="shared" si="68"/>
        <v>250</v>
      </c>
      <c r="BE113" s="164"/>
      <c r="BF113" s="244"/>
      <c r="BG113" s="244"/>
      <c r="BH113" s="244"/>
      <c r="BI113" s="244"/>
      <c r="BJ113" s="82" t="s">
        <v>512</v>
      </c>
      <c r="BK113" s="259" t="s">
        <v>512</v>
      </c>
      <c r="BL113" s="259" t="s">
        <v>512</v>
      </c>
      <c r="BM113" s="106" t="s">
        <v>512</v>
      </c>
      <c r="BN113" s="259" t="s">
        <v>512</v>
      </c>
      <c r="BO113" s="259" t="s">
        <v>512</v>
      </c>
    </row>
    <row r="114" spans="1:67" ht="24" x14ac:dyDescent="0.2">
      <c r="A114" s="36"/>
      <c r="B114" s="24">
        <v>369</v>
      </c>
      <c r="C114" s="170" t="s">
        <v>192</v>
      </c>
      <c r="D114" s="199" t="s">
        <v>193</v>
      </c>
      <c r="E114" s="62" t="s">
        <v>764</v>
      </c>
      <c r="F114" s="51"/>
      <c r="G114" s="225" t="s">
        <v>618</v>
      </c>
      <c r="H114" s="234" t="s">
        <v>338</v>
      </c>
      <c r="I114" s="26" t="s">
        <v>21</v>
      </c>
      <c r="J114" s="30" t="s">
        <v>340</v>
      </c>
      <c r="K114" s="31" t="s">
        <v>346</v>
      </c>
      <c r="L114" s="500" t="s">
        <v>509</v>
      </c>
      <c r="M114" s="465" t="s">
        <v>509</v>
      </c>
      <c r="N114" s="506" t="s">
        <v>509</v>
      </c>
      <c r="O114" s="465" t="s">
        <v>509</v>
      </c>
      <c r="P114" s="465" t="s">
        <v>509</v>
      </c>
      <c r="Q114" s="467" t="s">
        <v>509</v>
      </c>
      <c r="R114" s="468" t="s">
        <v>509</v>
      </c>
      <c r="S114" s="379"/>
      <c r="T114" s="138"/>
      <c r="U114" s="138"/>
      <c r="V114" s="138" t="s">
        <v>518</v>
      </c>
      <c r="W114" s="138" t="s">
        <v>518</v>
      </c>
      <c r="X114" s="138"/>
      <c r="Y114" s="138"/>
      <c r="Z114" s="138"/>
      <c r="AA114" s="138"/>
      <c r="AB114" s="138"/>
      <c r="AC114" s="138"/>
      <c r="AD114" s="138"/>
      <c r="AE114" s="138"/>
      <c r="AF114" s="138"/>
      <c r="AG114" s="55"/>
      <c r="AH114" s="139" t="s">
        <v>518</v>
      </c>
      <c r="AI114" s="472">
        <v>100</v>
      </c>
      <c r="AJ114" s="473">
        <v>100</v>
      </c>
      <c r="AK114" s="164">
        <v>46</v>
      </c>
      <c r="AL114" s="89">
        <v>52</v>
      </c>
      <c r="AM114" s="465" t="s">
        <v>509</v>
      </c>
      <c r="AN114" s="465" t="s">
        <v>509</v>
      </c>
      <c r="AO114" s="462" t="s">
        <v>509</v>
      </c>
      <c r="AP114" s="485" t="s">
        <v>509</v>
      </c>
      <c r="AQ114" s="462" t="s">
        <v>509</v>
      </c>
      <c r="AR114" s="463" t="s">
        <v>509</v>
      </c>
      <c r="AS114" s="462" t="s">
        <v>509</v>
      </c>
      <c r="AT114" s="463" t="s">
        <v>509</v>
      </c>
      <c r="AU114" s="462" t="s">
        <v>509</v>
      </c>
      <c r="AV114" s="463" t="s">
        <v>509</v>
      </c>
      <c r="AW114" s="462" t="s">
        <v>509</v>
      </c>
      <c r="AX114" s="463" t="s">
        <v>509</v>
      </c>
      <c r="AY114" s="462" t="s">
        <v>509</v>
      </c>
      <c r="AZ114" s="463" t="s">
        <v>509</v>
      </c>
      <c r="BA114" s="462" t="s">
        <v>509</v>
      </c>
      <c r="BB114" s="463" t="s">
        <v>509</v>
      </c>
      <c r="BC114" s="462" t="s">
        <v>509</v>
      </c>
      <c r="BD114" s="463" t="s">
        <v>509</v>
      </c>
      <c r="BE114" s="164"/>
      <c r="BF114" s="244"/>
      <c r="BG114" s="244"/>
      <c r="BH114" s="244"/>
      <c r="BI114" s="244"/>
      <c r="BJ114" s="287" t="s">
        <v>612</v>
      </c>
      <c r="BK114" s="259" t="s">
        <v>512</v>
      </c>
      <c r="BL114" s="259" t="s">
        <v>512</v>
      </c>
      <c r="BM114" s="273" t="s">
        <v>511</v>
      </c>
      <c r="BN114" s="259" t="s">
        <v>512</v>
      </c>
      <c r="BO114" s="259" t="s">
        <v>512</v>
      </c>
    </row>
    <row r="115" spans="1:67" ht="12.75" x14ac:dyDescent="0.2">
      <c r="A115" s="36"/>
      <c r="B115" s="64">
        <v>405</v>
      </c>
      <c r="C115" s="212" t="s">
        <v>444</v>
      </c>
      <c r="D115" s="197" t="s">
        <v>443</v>
      </c>
      <c r="E115" s="61" t="s">
        <v>766</v>
      </c>
      <c r="F115" s="47"/>
      <c r="G115" s="222" t="s">
        <v>508</v>
      </c>
      <c r="H115" s="234"/>
      <c r="I115" s="26" t="s">
        <v>342</v>
      </c>
      <c r="J115" s="30"/>
      <c r="K115" s="35" t="s">
        <v>346</v>
      </c>
      <c r="L115" s="260" t="s">
        <v>21</v>
      </c>
      <c r="M115" s="81" t="s">
        <v>351</v>
      </c>
      <c r="N115" s="81" t="s">
        <v>351</v>
      </c>
      <c r="O115" s="276">
        <f xml:space="preserve"> (BA115 + BB115)/2</f>
        <v>100</v>
      </c>
      <c r="P115" s="276">
        <f xml:space="preserve"> (BC115 + BD115)/2</f>
        <v>100</v>
      </c>
      <c r="Q115" s="106" t="s">
        <v>641</v>
      </c>
      <c r="R115" s="88" t="s">
        <v>641</v>
      </c>
      <c r="S115" s="379"/>
      <c r="T115" s="140"/>
      <c r="U115" s="140"/>
      <c r="V115" s="140"/>
      <c r="W115" s="140"/>
      <c r="X115" s="140"/>
      <c r="Y115" s="140"/>
      <c r="Z115" s="140"/>
      <c r="AA115" s="140"/>
      <c r="AB115" s="140"/>
      <c r="AC115" s="140"/>
      <c r="AD115" s="140"/>
      <c r="AE115" s="140"/>
      <c r="AF115" s="140"/>
      <c r="AG115" s="141"/>
      <c r="AH115" s="142"/>
      <c r="AI115" s="445">
        <v>185000</v>
      </c>
      <c r="AJ115" s="474">
        <v>345000</v>
      </c>
      <c r="AK115" s="79">
        <v>215000</v>
      </c>
      <c r="AL115" s="101">
        <v>395000</v>
      </c>
      <c r="AM115" s="425">
        <f xml:space="preserve"> (AS115 + AT115)/2</f>
        <v>8.4018801410105759</v>
      </c>
      <c r="AN115" s="425">
        <f xml:space="preserve"> (AU115 + AV115)/2</f>
        <v>7.2858404474536353</v>
      </c>
      <c r="AO115" s="495" t="s">
        <v>599</v>
      </c>
      <c r="AP115" s="492" t="s">
        <v>522</v>
      </c>
      <c r="AQ115" s="99" t="s">
        <v>599</v>
      </c>
      <c r="AR115" s="103" t="s">
        <v>522</v>
      </c>
      <c r="AS115" s="451">
        <f t="shared" ref="AS115:AV117" si="69">AO115/AI115 *100</f>
        <v>8.1081081081081088</v>
      </c>
      <c r="AT115" s="454">
        <f t="shared" si="69"/>
        <v>8.695652173913043</v>
      </c>
      <c r="AU115" s="453">
        <f t="shared" si="69"/>
        <v>6.9767441860465116</v>
      </c>
      <c r="AV115" s="109">
        <f t="shared" si="69"/>
        <v>7.59493670886076</v>
      </c>
      <c r="AW115" s="99" t="s">
        <v>599</v>
      </c>
      <c r="AX115" s="110" t="s">
        <v>522</v>
      </c>
      <c r="AY115" s="99" t="s">
        <v>599</v>
      </c>
      <c r="AZ115" s="269" t="s">
        <v>522</v>
      </c>
      <c r="BA115" s="301">
        <f t="shared" ref="BA115:BB117" si="70">AO115/AW115 *100</f>
        <v>100</v>
      </c>
      <c r="BB115" s="292">
        <f t="shared" si="70"/>
        <v>100</v>
      </c>
      <c r="BC115" s="301">
        <f t="shared" ref="BC115:BD117" si="71">AQ115/AW115 *100</f>
        <v>100</v>
      </c>
      <c r="BD115" s="292">
        <f t="shared" si="71"/>
        <v>100</v>
      </c>
      <c r="BE115" s="164"/>
      <c r="BF115" s="244"/>
      <c r="BG115" s="244"/>
      <c r="BH115" s="244"/>
      <c r="BI115" s="244"/>
      <c r="BJ115" s="82" t="s">
        <v>512</v>
      </c>
      <c r="BK115" s="259" t="s">
        <v>512</v>
      </c>
      <c r="BL115" s="259" t="s">
        <v>512</v>
      </c>
      <c r="BM115" s="106" t="s">
        <v>512</v>
      </c>
      <c r="BN115" s="259" t="s">
        <v>512</v>
      </c>
      <c r="BO115" s="259" t="s">
        <v>512</v>
      </c>
    </row>
    <row r="116" spans="1:67" ht="24" x14ac:dyDescent="0.2">
      <c r="A116" s="36"/>
      <c r="B116" s="24">
        <v>274</v>
      </c>
      <c r="C116" s="170" t="s">
        <v>360</v>
      </c>
      <c r="D116" s="199" t="s">
        <v>361</v>
      </c>
      <c r="E116" s="62" t="s">
        <v>764</v>
      </c>
      <c r="F116" s="23"/>
      <c r="G116" s="222" t="s">
        <v>508</v>
      </c>
      <c r="H116" s="234"/>
      <c r="I116" s="26" t="s">
        <v>342</v>
      </c>
      <c r="J116" s="30"/>
      <c r="K116" s="31" t="s">
        <v>5</v>
      </c>
      <c r="L116" s="258" t="s">
        <v>811</v>
      </c>
      <c r="M116" s="81" t="s">
        <v>351</v>
      </c>
      <c r="N116" s="81" t="s">
        <v>351</v>
      </c>
      <c r="O116" s="276">
        <f xml:space="preserve"> (BA116 + BB116)/2</f>
        <v>113.39285714285714</v>
      </c>
      <c r="P116" s="276">
        <f xml:space="preserve"> (BC116 + BD116)/2</f>
        <v>126.78571428571429</v>
      </c>
      <c r="Q116" s="106" t="s">
        <v>641</v>
      </c>
      <c r="R116" s="88" t="s">
        <v>641</v>
      </c>
      <c r="S116" s="379"/>
      <c r="T116" s="143" t="s">
        <v>796</v>
      </c>
      <c r="U116" s="143" t="s">
        <v>796</v>
      </c>
      <c r="V116" s="138"/>
      <c r="W116" s="138"/>
      <c r="X116" s="138"/>
      <c r="Y116" s="138"/>
      <c r="Z116" s="138"/>
      <c r="AA116" s="138" t="s">
        <v>518</v>
      </c>
      <c r="AB116" s="138"/>
      <c r="AC116" s="138" t="s">
        <v>518</v>
      </c>
      <c r="AD116" s="138" t="s">
        <v>518</v>
      </c>
      <c r="AE116" s="138"/>
      <c r="AF116" s="138"/>
      <c r="AG116" s="55"/>
      <c r="AH116" s="139" t="s">
        <v>518</v>
      </c>
      <c r="AI116" s="445">
        <v>68000</v>
      </c>
      <c r="AJ116" s="474">
        <v>115000</v>
      </c>
      <c r="AK116" s="79">
        <v>80000</v>
      </c>
      <c r="AL116" s="101">
        <v>135000</v>
      </c>
      <c r="AM116" s="425">
        <f xml:space="preserve"> (AS116 + AT116)/2</f>
        <v>6.7870843989769822</v>
      </c>
      <c r="AN116" s="425">
        <f xml:space="preserve"> (AU116 + AV116)/2</f>
        <v>6.4583333333333339</v>
      </c>
      <c r="AO116" s="495" t="s">
        <v>602</v>
      </c>
      <c r="AP116" s="492" t="s">
        <v>546</v>
      </c>
      <c r="AQ116" s="99" t="s">
        <v>545</v>
      </c>
      <c r="AR116" s="103" t="s">
        <v>566</v>
      </c>
      <c r="AS116" s="451">
        <f t="shared" si="69"/>
        <v>6.6176470588235299</v>
      </c>
      <c r="AT116" s="454">
        <f t="shared" si="69"/>
        <v>6.9565217391304346</v>
      </c>
      <c r="AU116" s="453">
        <f t="shared" si="69"/>
        <v>6.25</v>
      </c>
      <c r="AV116" s="109">
        <f t="shared" si="69"/>
        <v>6.666666666666667</v>
      </c>
      <c r="AW116" s="99" t="s">
        <v>564</v>
      </c>
      <c r="AX116" s="110" t="s">
        <v>565</v>
      </c>
      <c r="AY116" s="99" t="s">
        <v>532</v>
      </c>
      <c r="AZ116" s="269" t="s">
        <v>778</v>
      </c>
      <c r="BA116" s="301">
        <f t="shared" si="70"/>
        <v>112.5</v>
      </c>
      <c r="BB116" s="292">
        <f t="shared" si="70"/>
        <v>114.28571428571428</v>
      </c>
      <c r="BC116" s="301">
        <f t="shared" si="71"/>
        <v>125</v>
      </c>
      <c r="BD116" s="292">
        <f t="shared" si="71"/>
        <v>128.57142857142858</v>
      </c>
      <c r="BE116" s="164"/>
      <c r="BF116" s="244"/>
      <c r="BG116" s="244"/>
      <c r="BH116" s="244"/>
      <c r="BI116" s="244"/>
      <c r="BJ116" s="82" t="s">
        <v>512</v>
      </c>
      <c r="BK116" s="259" t="s">
        <v>512</v>
      </c>
      <c r="BL116" s="259" t="s">
        <v>512</v>
      </c>
      <c r="BM116" s="106" t="s">
        <v>512</v>
      </c>
      <c r="BN116" s="259" t="s">
        <v>512</v>
      </c>
      <c r="BO116" s="259" t="s">
        <v>512</v>
      </c>
    </row>
    <row r="117" spans="1:67" ht="24" x14ac:dyDescent="0.2">
      <c r="A117" s="36"/>
      <c r="B117" s="65">
        <v>429</v>
      </c>
      <c r="C117" s="171" t="s">
        <v>446</v>
      </c>
      <c r="D117" s="421" t="s">
        <v>445</v>
      </c>
      <c r="E117" s="62" t="s">
        <v>764</v>
      </c>
      <c r="F117" s="23"/>
      <c r="G117" s="223" t="s">
        <v>341</v>
      </c>
      <c r="H117" s="234" t="s">
        <v>345</v>
      </c>
      <c r="I117" s="26" t="s">
        <v>342</v>
      </c>
      <c r="J117" s="30"/>
      <c r="K117" s="35" t="s">
        <v>346</v>
      </c>
      <c r="L117" s="260" t="s">
        <v>21</v>
      </c>
      <c r="M117" s="85" t="s">
        <v>350</v>
      </c>
      <c r="N117" s="85" t="s">
        <v>350</v>
      </c>
      <c r="O117" s="276">
        <f xml:space="preserve"> (BA117 + BB117)/2</f>
        <v>60</v>
      </c>
      <c r="P117" s="276">
        <f xml:space="preserve"> (BC117 + BD117)/2</f>
        <v>87.5</v>
      </c>
      <c r="Q117" s="525" t="s">
        <v>350</v>
      </c>
      <c r="R117" s="527" t="s">
        <v>350</v>
      </c>
      <c r="S117" s="379"/>
      <c r="T117" s="145"/>
      <c r="U117" s="145"/>
      <c r="V117" s="140"/>
      <c r="W117" s="140"/>
      <c r="X117" s="140"/>
      <c r="Y117" s="140"/>
      <c r="Z117" s="140"/>
      <c r="AA117" s="140"/>
      <c r="AB117" s="140"/>
      <c r="AC117" s="140"/>
      <c r="AD117" s="140"/>
      <c r="AE117" s="140"/>
      <c r="AF117" s="140"/>
      <c r="AG117" s="141"/>
      <c r="AH117" s="142"/>
      <c r="AI117" s="445">
        <v>500000</v>
      </c>
      <c r="AJ117" s="474">
        <v>920000</v>
      </c>
      <c r="AK117" s="79">
        <v>480000</v>
      </c>
      <c r="AL117" s="101">
        <v>900000</v>
      </c>
      <c r="AM117" s="425">
        <f xml:space="preserve"> (AS117 + AT117)/2</f>
        <v>5.0086956521739125</v>
      </c>
      <c r="AN117" s="425">
        <f xml:space="preserve"> (AU117 + AV117)/2</f>
        <v>7.5347222222222223</v>
      </c>
      <c r="AO117" s="495" t="s">
        <v>581</v>
      </c>
      <c r="AP117" s="492" t="s">
        <v>889</v>
      </c>
      <c r="AQ117" s="99" t="s">
        <v>603</v>
      </c>
      <c r="AR117" s="103" t="s">
        <v>539</v>
      </c>
      <c r="AS117" s="451">
        <f t="shared" si="69"/>
        <v>4.8</v>
      </c>
      <c r="AT117" s="454">
        <f t="shared" si="69"/>
        <v>5.2173913043478262</v>
      </c>
      <c r="AU117" s="453">
        <f t="shared" si="69"/>
        <v>7.291666666666667</v>
      </c>
      <c r="AV117" s="109">
        <f t="shared" si="69"/>
        <v>7.7777777777777777</v>
      </c>
      <c r="AW117" s="99" t="s">
        <v>552</v>
      </c>
      <c r="AX117" s="110" t="s">
        <v>540</v>
      </c>
      <c r="AY117" s="99" t="s">
        <v>534</v>
      </c>
      <c r="AZ117" s="269" t="s">
        <v>608</v>
      </c>
      <c r="BA117" s="301">
        <f t="shared" si="70"/>
        <v>60</v>
      </c>
      <c r="BB117" s="292">
        <f t="shared" si="70"/>
        <v>60</v>
      </c>
      <c r="BC117" s="301">
        <f t="shared" si="71"/>
        <v>87.5</v>
      </c>
      <c r="BD117" s="292">
        <f t="shared" si="71"/>
        <v>87.5</v>
      </c>
      <c r="BE117" s="296"/>
      <c r="BF117" s="244"/>
      <c r="BG117" s="244"/>
      <c r="BH117" s="244"/>
      <c r="BI117" s="244"/>
      <c r="BJ117" s="82" t="s">
        <v>512</v>
      </c>
      <c r="BK117" s="259" t="s">
        <v>512</v>
      </c>
      <c r="BL117" s="259" t="s">
        <v>512</v>
      </c>
      <c r="BM117" s="106" t="s">
        <v>512</v>
      </c>
      <c r="BN117" s="259" t="s">
        <v>512</v>
      </c>
      <c r="BO117" s="259" t="s">
        <v>512</v>
      </c>
    </row>
    <row r="118" spans="1:67" ht="24" x14ac:dyDescent="0.2">
      <c r="A118" s="36"/>
      <c r="B118" s="24">
        <v>286</v>
      </c>
      <c r="C118" s="170" t="s">
        <v>139</v>
      </c>
      <c r="D118" s="199" t="s">
        <v>140</v>
      </c>
      <c r="E118" s="62" t="s">
        <v>764</v>
      </c>
      <c r="F118" s="51"/>
      <c r="G118" s="225" t="s">
        <v>618</v>
      </c>
      <c r="H118" s="234" t="s">
        <v>338</v>
      </c>
      <c r="I118" s="26" t="s">
        <v>21</v>
      </c>
      <c r="J118" s="30" t="s">
        <v>344</v>
      </c>
      <c r="K118" s="31" t="s">
        <v>5</v>
      </c>
      <c r="L118" s="500" t="s">
        <v>509</v>
      </c>
      <c r="M118" s="465" t="s">
        <v>509</v>
      </c>
      <c r="N118" s="506" t="s">
        <v>509</v>
      </c>
      <c r="O118" s="465" t="s">
        <v>509</v>
      </c>
      <c r="P118" s="465" t="s">
        <v>509</v>
      </c>
      <c r="Q118" s="467" t="s">
        <v>509</v>
      </c>
      <c r="R118" s="468" t="s">
        <v>509</v>
      </c>
      <c r="S118" s="379"/>
      <c r="T118" s="138"/>
      <c r="U118" s="138"/>
      <c r="V118" s="138"/>
      <c r="W118" s="138"/>
      <c r="X118" s="138"/>
      <c r="Y118" s="138"/>
      <c r="Z118" s="138"/>
      <c r="AA118" s="138" t="s">
        <v>518</v>
      </c>
      <c r="AB118" s="138" t="s">
        <v>518</v>
      </c>
      <c r="AC118" s="138" t="s">
        <v>518</v>
      </c>
      <c r="AD118" s="138" t="s">
        <v>518</v>
      </c>
      <c r="AE118" s="138"/>
      <c r="AF118" s="138"/>
      <c r="AG118" s="55"/>
      <c r="AH118" s="139" t="s">
        <v>518</v>
      </c>
      <c r="AI118" s="365" t="s">
        <v>618</v>
      </c>
      <c r="AJ118" s="366" t="s">
        <v>618</v>
      </c>
      <c r="AK118" s="363" t="s">
        <v>618</v>
      </c>
      <c r="AL118" s="364" t="s">
        <v>618</v>
      </c>
      <c r="AM118" s="465" t="s">
        <v>509</v>
      </c>
      <c r="AN118" s="465" t="s">
        <v>509</v>
      </c>
      <c r="AO118" s="462" t="s">
        <v>509</v>
      </c>
      <c r="AP118" s="485" t="s">
        <v>509</v>
      </c>
      <c r="AQ118" s="462" t="s">
        <v>509</v>
      </c>
      <c r="AR118" s="463" t="s">
        <v>509</v>
      </c>
      <c r="AS118" s="462" t="s">
        <v>509</v>
      </c>
      <c r="AT118" s="463" t="s">
        <v>509</v>
      </c>
      <c r="AU118" s="462" t="s">
        <v>509</v>
      </c>
      <c r="AV118" s="463" t="s">
        <v>509</v>
      </c>
      <c r="AW118" s="462" t="s">
        <v>509</v>
      </c>
      <c r="AX118" s="463" t="s">
        <v>509</v>
      </c>
      <c r="AY118" s="462" t="s">
        <v>509</v>
      </c>
      <c r="AZ118" s="463" t="s">
        <v>509</v>
      </c>
      <c r="BA118" s="462" t="s">
        <v>509</v>
      </c>
      <c r="BB118" s="463" t="s">
        <v>509</v>
      </c>
      <c r="BC118" s="462" t="s">
        <v>509</v>
      </c>
      <c r="BD118" s="463" t="s">
        <v>509</v>
      </c>
      <c r="BE118" s="296"/>
      <c r="BF118" s="244"/>
      <c r="BG118" s="244"/>
      <c r="BH118" s="244"/>
      <c r="BI118" s="244"/>
      <c r="BJ118" s="82" t="s">
        <v>512</v>
      </c>
      <c r="BK118" s="259" t="s">
        <v>512</v>
      </c>
      <c r="BL118" s="259" t="s">
        <v>512</v>
      </c>
      <c r="BM118" s="273" t="s">
        <v>511</v>
      </c>
      <c r="BN118" s="259" t="s">
        <v>512</v>
      </c>
      <c r="BO118" s="259" t="s">
        <v>512</v>
      </c>
    </row>
    <row r="119" spans="1:67" ht="12.75" x14ac:dyDescent="0.2">
      <c r="A119" s="36"/>
      <c r="B119" s="64">
        <v>467</v>
      </c>
      <c r="C119" s="212" t="s">
        <v>448</v>
      </c>
      <c r="D119" s="197" t="s">
        <v>447</v>
      </c>
      <c r="E119" s="61" t="s">
        <v>766</v>
      </c>
      <c r="F119" s="315" t="s">
        <v>687</v>
      </c>
      <c r="G119" s="222" t="s">
        <v>508</v>
      </c>
      <c r="H119" s="234"/>
      <c r="I119" s="26" t="s">
        <v>342</v>
      </c>
      <c r="J119" s="30"/>
      <c r="K119" s="35" t="s">
        <v>346</v>
      </c>
      <c r="L119" s="260" t="s">
        <v>21</v>
      </c>
      <c r="M119" s="81" t="s">
        <v>351</v>
      </c>
      <c r="N119" s="81" t="s">
        <v>351</v>
      </c>
      <c r="O119" s="276">
        <f xml:space="preserve"> (BA119 + BB119)/2</f>
        <v>160</v>
      </c>
      <c r="P119" s="276">
        <f xml:space="preserve"> (BC119 + BD119)/2</f>
        <v>160</v>
      </c>
      <c r="Q119" s="106" t="s">
        <v>641</v>
      </c>
      <c r="R119" s="88" t="s">
        <v>641</v>
      </c>
      <c r="S119" s="379"/>
      <c r="T119" s="140"/>
      <c r="U119" s="140"/>
      <c r="V119" s="140"/>
      <c r="W119" s="140"/>
      <c r="X119" s="140"/>
      <c r="Y119" s="140"/>
      <c r="Z119" s="140"/>
      <c r="AA119" s="140"/>
      <c r="AB119" s="140"/>
      <c r="AC119" s="140"/>
      <c r="AD119" s="140"/>
      <c r="AE119" s="140"/>
      <c r="AF119" s="140"/>
      <c r="AG119" s="141"/>
      <c r="AH119" s="142"/>
      <c r="AI119" s="445">
        <v>165000</v>
      </c>
      <c r="AJ119" s="474">
        <v>320000</v>
      </c>
      <c r="AK119" s="79">
        <v>135000</v>
      </c>
      <c r="AL119" s="101">
        <v>265000</v>
      </c>
      <c r="AM119" s="425">
        <f xml:space="preserve"> (AS119 + AT119)/2</f>
        <v>4.9242424242424239</v>
      </c>
      <c r="AN119" s="425">
        <f xml:space="preserve"> (AU119 + AV119)/2</f>
        <v>5.9818308874912649</v>
      </c>
      <c r="AO119" s="495" t="s">
        <v>546</v>
      </c>
      <c r="AP119" s="492" t="s">
        <v>548</v>
      </c>
      <c r="AQ119" s="99" t="s">
        <v>546</v>
      </c>
      <c r="AR119" s="103" t="s">
        <v>548</v>
      </c>
      <c r="AS119" s="451">
        <f t="shared" ref="AS119:AV120" si="72">AO119/AI119 *100</f>
        <v>4.8484848484848486</v>
      </c>
      <c r="AT119" s="454">
        <f t="shared" si="72"/>
        <v>5</v>
      </c>
      <c r="AU119" s="453">
        <f t="shared" si="72"/>
        <v>5.9259259259259265</v>
      </c>
      <c r="AV119" s="109">
        <f t="shared" si="72"/>
        <v>6.0377358490566042</v>
      </c>
      <c r="AW119" s="99" t="s">
        <v>545</v>
      </c>
      <c r="AX119" s="110" t="s">
        <v>570</v>
      </c>
      <c r="AY119" s="99" t="s">
        <v>557</v>
      </c>
      <c r="AZ119" s="269" t="s">
        <v>565</v>
      </c>
      <c r="BA119" s="301">
        <f>AO119/AW119 *100</f>
        <v>160</v>
      </c>
      <c r="BB119" s="292">
        <f>AP119/AX119 *100</f>
        <v>160</v>
      </c>
      <c r="BC119" s="301">
        <f>AQ119/AW119 *100</f>
        <v>160</v>
      </c>
      <c r="BD119" s="292">
        <f>AR119/AX119 *100</f>
        <v>160</v>
      </c>
      <c r="BE119" s="296"/>
      <c r="BF119" s="244"/>
      <c r="BG119" s="244"/>
      <c r="BH119" s="244"/>
      <c r="BI119" s="244"/>
      <c r="BJ119" s="82" t="s">
        <v>512</v>
      </c>
      <c r="BK119" s="259" t="s">
        <v>512</v>
      </c>
      <c r="BL119" s="259" t="s">
        <v>512</v>
      </c>
      <c r="BM119" s="106" t="s">
        <v>512</v>
      </c>
      <c r="BN119" s="259" t="s">
        <v>512</v>
      </c>
      <c r="BO119" s="259" t="s">
        <v>512</v>
      </c>
    </row>
    <row r="120" spans="1:67" ht="36" x14ac:dyDescent="0.2">
      <c r="A120" s="36"/>
      <c r="B120" s="24">
        <v>25897</v>
      </c>
      <c r="C120" s="170" t="s">
        <v>196</v>
      </c>
      <c r="D120" s="199" t="s">
        <v>197</v>
      </c>
      <c r="E120" s="62" t="s">
        <v>764</v>
      </c>
      <c r="F120" s="54" t="s">
        <v>688</v>
      </c>
      <c r="G120" s="222" t="s">
        <v>349</v>
      </c>
      <c r="H120" s="369" t="s">
        <v>366</v>
      </c>
      <c r="I120" s="26" t="s">
        <v>348</v>
      </c>
      <c r="J120" s="30" t="s">
        <v>340</v>
      </c>
      <c r="K120" s="31" t="s">
        <v>346</v>
      </c>
      <c r="L120" s="261" t="s">
        <v>756</v>
      </c>
      <c r="M120" s="85" t="s">
        <v>350</v>
      </c>
      <c r="N120" s="85" t="s">
        <v>350</v>
      </c>
      <c r="O120" s="411" t="s">
        <v>351</v>
      </c>
      <c r="P120" s="411" t="s">
        <v>351</v>
      </c>
      <c r="Q120" s="525" t="s">
        <v>350</v>
      </c>
      <c r="R120" s="527" t="s">
        <v>350</v>
      </c>
      <c r="S120" s="264" t="s">
        <v>955</v>
      </c>
      <c r="T120" s="138"/>
      <c r="U120" s="138"/>
      <c r="V120" s="138" t="s">
        <v>518</v>
      </c>
      <c r="W120" s="143" t="s">
        <v>796</v>
      </c>
      <c r="X120" s="138"/>
      <c r="Y120" s="138"/>
      <c r="Z120" s="138"/>
      <c r="AA120" s="138"/>
      <c r="AB120" s="138"/>
      <c r="AC120" s="138" t="s">
        <v>518</v>
      </c>
      <c r="AD120" s="138"/>
      <c r="AE120" s="138"/>
      <c r="AF120" s="138"/>
      <c r="AG120" s="55"/>
      <c r="AH120" s="144" t="s">
        <v>796</v>
      </c>
      <c r="AI120" s="472">
        <v>220</v>
      </c>
      <c r="AJ120" s="473">
        <v>280</v>
      </c>
      <c r="AK120" s="164">
        <v>170</v>
      </c>
      <c r="AL120" s="89">
        <v>230</v>
      </c>
      <c r="AM120" s="425">
        <f xml:space="preserve"> (AS120 + AT120)/2</f>
        <v>5.8441558441558445</v>
      </c>
      <c r="AN120" s="425">
        <f xml:space="preserve"> (AU120 + AV120)/2</f>
        <v>7.289002557544757</v>
      </c>
      <c r="AO120" s="498" t="s">
        <v>531</v>
      </c>
      <c r="AP120" s="494" t="s">
        <v>567</v>
      </c>
      <c r="AQ120" s="99" t="s">
        <v>531</v>
      </c>
      <c r="AR120" s="103" t="s">
        <v>567</v>
      </c>
      <c r="AS120" s="451">
        <f t="shared" si="72"/>
        <v>4.5454545454545459</v>
      </c>
      <c r="AT120" s="454">
        <f t="shared" si="72"/>
        <v>7.1428571428571423</v>
      </c>
      <c r="AU120" s="453">
        <f t="shared" si="72"/>
        <v>5.8823529411764701</v>
      </c>
      <c r="AV120" s="109">
        <f t="shared" si="72"/>
        <v>8.695652173913043</v>
      </c>
      <c r="AW120" s="336" t="s">
        <v>814</v>
      </c>
      <c r="AX120" s="346" t="s">
        <v>815</v>
      </c>
      <c r="AY120" s="99" t="s">
        <v>58</v>
      </c>
      <c r="AZ120" s="110" t="s">
        <v>58</v>
      </c>
      <c r="BA120" s="405" t="s">
        <v>640</v>
      </c>
      <c r="BB120" s="398" t="s">
        <v>640</v>
      </c>
      <c r="BC120" s="403" t="s">
        <v>640</v>
      </c>
      <c r="BD120" s="404" t="s">
        <v>640</v>
      </c>
      <c r="BE120" s="296"/>
      <c r="BF120" s="244"/>
      <c r="BG120" s="244"/>
      <c r="BH120" s="87"/>
      <c r="BI120" s="244"/>
      <c r="BJ120" s="82" t="s">
        <v>512</v>
      </c>
      <c r="BK120" s="259" t="s">
        <v>512</v>
      </c>
      <c r="BL120" s="259" t="s">
        <v>512</v>
      </c>
      <c r="BM120" s="106" t="s">
        <v>512</v>
      </c>
      <c r="BN120" s="259" t="s">
        <v>512</v>
      </c>
      <c r="BO120" s="281" t="s">
        <v>511</v>
      </c>
    </row>
    <row r="121" spans="1:67" ht="24" x14ac:dyDescent="0.2">
      <c r="A121" s="36"/>
      <c r="B121" s="24">
        <v>256</v>
      </c>
      <c r="C121" s="170" t="s">
        <v>226</v>
      </c>
      <c r="D121" s="198" t="s">
        <v>227</v>
      </c>
      <c r="E121" s="177" t="s">
        <v>764</v>
      </c>
      <c r="F121" s="51"/>
      <c r="G121" s="225" t="s">
        <v>618</v>
      </c>
      <c r="H121" s="234" t="s">
        <v>338</v>
      </c>
      <c r="I121" s="26" t="s">
        <v>21</v>
      </c>
      <c r="J121" s="30" t="s">
        <v>340</v>
      </c>
      <c r="K121" s="185" t="s">
        <v>346</v>
      </c>
      <c r="L121" s="500" t="s">
        <v>509</v>
      </c>
      <c r="M121" s="465" t="s">
        <v>509</v>
      </c>
      <c r="N121" s="506" t="s">
        <v>509</v>
      </c>
      <c r="O121" s="465" t="s">
        <v>509</v>
      </c>
      <c r="P121" s="465" t="s">
        <v>509</v>
      </c>
      <c r="Q121" s="467" t="s">
        <v>509</v>
      </c>
      <c r="R121" s="468" t="s">
        <v>509</v>
      </c>
      <c r="S121" s="379"/>
      <c r="T121" s="138"/>
      <c r="U121" s="138"/>
      <c r="V121" s="138" t="s">
        <v>518</v>
      </c>
      <c r="W121" s="138" t="s">
        <v>518</v>
      </c>
      <c r="X121" s="138"/>
      <c r="Y121" s="138"/>
      <c r="Z121" s="138"/>
      <c r="AA121" s="138"/>
      <c r="AB121" s="138"/>
      <c r="AC121" s="138"/>
      <c r="AD121" s="138"/>
      <c r="AE121" s="138"/>
      <c r="AF121" s="138"/>
      <c r="AG121" s="55"/>
      <c r="AH121" s="139" t="s">
        <v>518</v>
      </c>
      <c r="AI121" s="472">
        <v>340</v>
      </c>
      <c r="AJ121" s="473">
        <v>340</v>
      </c>
      <c r="AK121" s="164">
        <v>370</v>
      </c>
      <c r="AL121" s="89">
        <v>410</v>
      </c>
      <c r="AM121" s="465" t="s">
        <v>509</v>
      </c>
      <c r="AN121" s="465" t="s">
        <v>509</v>
      </c>
      <c r="AO121" s="462" t="s">
        <v>509</v>
      </c>
      <c r="AP121" s="485" t="s">
        <v>509</v>
      </c>
      <c r="AQ121" s="462" t="s">
        <v>509</v>
      </c>
      <c r="AR121" s="463" t="s">
        <v>509</v>
      </c>
      <c r="AS121" s="462" t="s">
        <v>509</v>
      </c>
      <c r="AT121" s="463" t="s">
        <v>509</v>
      </c>
      <c r="AU121" s="462" t="s">
        <v>509</v>
      </c>
      <c r="AV121" s="463" t="s">
        <v>509</v>
      </c>
      <c r="AW121" s="462" t="s">
        <v>509</v>
      </c>
      <c r="AX121" s="463" t="s">
        <v>509</v>
      </c>
      <c r="AY121" s="462" t="s">
        <v>509</v>
      </c>
      <c r="AZ121" s="463" t="s">
        <v>509</v>
      </c>
      <c r="BA121" s="462" t="s">
        <v>509</v>
      </c>
      <c r="BB121" s="463" t="s">
        <v>509</v>
      </c>
      <c r="BC121" s="462" t="s">
        <v>509</v>
      </c>
      <c r="BD121" s="463" t="s">
        <v>509</v>
      </c>
      <c r="BE121" s="164"/>
      <c r="BF121" s="244"/>
      <c r="BG121" s="244"/>
      <c r="BH121" s="244"/>
      <c r="BI121" s="244"/>
      <c r="BJ121" s="82" t="s">
        <v>512</v>
      </c>
      <c r="BK121" s="259" t="s">
        <v>512</v>
      </c>
      <c r="BL121" s="259" t="s">
        <v>512</v>
      </c>
      <c r="BM121" s="273" t="s">
        <v>511</v>
      </c>
      <c r="BN121" s="259" t="s">
        <v>512</v>
      </c>
      <c r="BO121" s="259" t="s">
        <v>512</v>
      </c>
    </row>
    <row r="122" spans="1:67" ht="24" x14ac:dyDescent="0.2">
      <c r="A122" s="36"/>
      <c r="B122" s="24">
        <v>417</v>
      </c>
      <c r="C122" s="170" t="s">
        <v>127</v>
      </c>
      <c r="D122" s="196" t="s">
        <v>128</v>
      </c>
      <c r="E122" s="72" t="s">
        <v>764</v>
      </c>
      <c r="F122" s="174" t="s">
        <v>689</v>
      </c>
      <c r="G122" s="222" t="s">
        <v>345</v>
      </c>
      <c r="H122" s="234" t="s">
        <v>341</v>
      </c>
      <c r="I122" s="26" t="s">
        <v>339</v>
      </c>
      <c r="J122" s="30" t="s">
        <v>344</v>
      </c>
      <c r="K122" s="237" t="s">
        <v>5</v>
      </c>
      <c r="L122" s="260" t="s">
        <v>21</v>
      </c>
      <c r="M122" s="81" t="s">
        <v>351</v>
      </c>
      <c r="N122" s="85" t="s">
        <v>350</v>
      </c>
      <c r="O122" s="276">
        <f xml:space="preserve"> (BA122 + BB122)/2</f>
        <v>292.85714285714289</v>
      </c>
      <c r="P122" s="276">
        <f xml:space="preserve"> (BC122 + BD122)/2</f>
        <v>232.14285714285714</v>
      </c>
      <c r="Q122" s="526" t="s">
        <v>350</v>
      </c>
      <c r="R122" s="386" t="s">
        <v>351</v>
      </c>
      <c r="S122" s="515"/>
      <c r="T122" s="143" t="s">
        <v>796</v>
      </c>
      <c r="U122" s="143" t="s">
        <v>796</v>
      </c>
      <c r="V122" s="138"/>
      <c r="W122" s="138"/>
      <c r="X122" s="138"/>
      <c r="Y122" s="138"/>
      <c r="Z122" s="138"/>
      <c r="AA122" s="138"/>
      <c r="AB122" s="138"/>
      <c r="AC122" s="138"/>
      <c r="AD122" s="138"/>
      <c r="AE122" s="138"/>
      <c r="AF122" s="138"/>
      <c r="AG122" s="55"/>
      <c r="AH122" s="139"/>
      <c r="AI122" s="445">
        <v>34000</v>
      </c>
      <c r="AJ122" s="474">
        <v>61000</v>
      </c>
      <c r="AK122" s="79">
        <v>27000</v>
      </c>
      <c r="AL122" s="101">
        <v>48000</v>
      </c>
      <c r="AM122" s="425">
        <f xml:space="preserve"> (AS122 + AT122)/2</f>
        <v>0.54001928640308583</v>
      </c>
      <c r="AN122" s="425">
        <f xml:space="preserve"> (AU122 + AV122)/2</f>
        <v>0.53819444444444442</v>
      </c>
      <c r="AO122" s="495" t="s">
        <v>541</v>
      </c>
      <c r="AP122" s="492" t="s">
        <v>521</v>
      </c>
      <c r="AQ122" s="99" t="s">
        <v>576</v>
      </c>
      <c r="AR122" s="103" t="s">
        <v>562</v>
      </c>
      <c r="AS122" s="451">
        <f t="shared" ref="AS122:AV124" si="73">AO122/AI122 *100</f>
        <v>0.58823529411764708</v>
      </c>
      <c r="AT122" s="454">
        <f t="shared" si="73"/>
        <v>0.49180327868852464</v>
      </c>
      <c r="AU122" s="453">
        <f t="shared" si="73"/>
        <v>0.55555555555555558</v>
      </c>
      <c r="AV122" s="109">
        <f t="shared" si="73"/>
        <v>0.52083333333333326</v>
      </c>
      <c r="AW122" s="99" t="s">
        <v>572</v>
      </c>
      <c r="AX122" s="110" t="s">
        <v>563</v>
      </c>
      <c r="AY122" s="99" t="s">
        <v>525</v>
      </c>
      <c r="AZ122" s="269" t="s">
        <v>591</v>
      </c>
      <c r="BA122" s="301">
        <f>AO122/AW122 *100</f>
        <v>285.71428571428572</v>
      </c>
      <c r="BB122" s="292">
        <f>AP122/AX122 *100</f>
        <v>300</v>
      </c>
      <c r="BC122" s="301">
        <f>AQ122/AW122 *100</f>
        <v>214.28571428571428</v>
      </c>
      <c r="BD122" s="292">
        <f>AR122/AX122 *100</f>
        <v>250</v>
      </c>
      <c r="BE122" s="297" t="s">
        <v>642</v>
      </c>
      <c r="BF122" s="244"/>
      <c r="BG122" s="244"/>
      <c r="BH122" s="244"/>
      <c r="BI122" s="244"/>
      <c r="BJ122" s="287" t="s">
        <v>612</v>
      </c>
      <c r="BK122" s="281" t="s">
        <v>511</v>
      </c>
      <c r="BL122" s="259" t="s">
        <v>512</v>
      </c>
      <c r="BM122" s="273" t="s">
        <v>511</v>
      </c>
      <c r="BN122" s="281" t="s">
        <v>511</v>
      </c>
      <c r="BO122" s="281" t="s">
        <v>511</v>
      </c>
    </row>
    <row r="123" spans="1:67" ht="23.25" customHeight="1" x14ac:dyDescent="0.2">
      <c r="A123" s="36"/>
      <c r="B123" s="64">
        <v>484</v>
      </c>
      <c r="C123" s="212" t="s">
        <v>449</v>
      </c>
      <c r="D123" s="204" t="s">
        <v>450</v>
      </c>
      <c r="E123" s="180" t="s">
        <v>828</v>
      </c>
      <c r="F123" s="47"/>
      <c r="G123" s="222" t="s">
        <v>508</v>
      </c>
      <c r="H123" s="234"/>
      <c r="I123" s="26" t="s">
        <v>342</v>
      </c>
      <c r="J123" s="30"/>
      <c r="K123" s="165" t="s">
        <v>346</v>
      </c>
      <c r="L123" s="260" t="s">
        <v>21</v>
      </c>
      <c r="M123" s="81" t="s">
        <v>351</v>
      </c>
      <c r="N123" s="81" t="s">
        <v>351</v>
      </c>
      <c r="O123" s="276">
        <f xml:space="preserve"> (BA123 + BB123)/2</f>
        <v>158.57142857142856</v>
      </c>
      <c r="P123" s="276">
        <f xml:space="preserve"> (BC123 + BD123)/2</f>
        <v>110.47619047619048</v>
      </c>
      <c r="Q123" s="106" t="s">
        <v>641</v>
      </c>
      <c r="R123" s="88" t="s">
        <v>641</v>
      </c>
      <c r="S123" s="379"/>
      <c r="T123" s="145"/>
      <c r="U123" s="145"/>
      <c r="V123" s="140"/>
      <c r="W123" s="140"/>
      <c r="X123" s="140"/>
      <c r="Y123" s="140"/>
      <c r="Z123" s="140"/>
      <c r="AA123" s="140"/>
      <c r="AB123" s="140"/>
      <c r="AC123" s="140"/>
      <c r="AD123" s="140"/>
      <c r="AE123" s="140"/>
      <c r="AF123" s="140"/>
      <c r="AG123" s="141"/>
      <c r="AH123" s="142"/>
      <c r="AI123" s="445">
        <v>4650000</v>
      </c>
      <c r="AJ123" s="474">
        <v>6150000</v>
      </c>
      <c r="AK123" s="79">
        <v>3300000</v>
      </c>
      <c r="AL123" s="101">
        <v>4350000</v>
      </c>
      <c r="AM123" s="425">
        <f xml:space="preserve"> (AS123 + AT123)/2</f>
        <v>3.1340152111198529</v>
      </c>
      <c r="AN123" s="425">
        <f xml:space="preserve"> (AU123 + AV123)/2</f>
        <v>3.0512016718913273</v>
      </c>
      <c r="AO123" s="495" t="s">
        <v>868</v>
      </c>
      <c r="AP123" s="492" t="s">
        <v>888</v>
      </c>
      <c r="AQ123" s="99" t="s">
        <v>540</v>
      </c>
      <c r="AR123" s="103" t="s">
        <v>528</v>
      </c>
      <c r="AS123" s="451">
        <f t="shared" si="73"/>
        <v>2.3655913978494625</v>
      </c>
      <c r="AT123" s="454">
        <f t="shared" si="73"/>
        <v>3.9024390243902438</v>
      </c>
      <c r="AU123" s="453">
        <f t="shared" si="73"/>
        <v>2.4242424242424243</v>
      </c>
      <c r="AV123" s="109">
        <f t="shared" si="73"/>
        <v>3.6781609195402298</v>
      </c>
      <c r="AW123" s="99" t="s">
        <v>539</v>
      </c>
      <c r="AX123" s="110" t="s">
        <v>608</v>
      </c>
      <c r="AY123" s="99" t="s">
        <v>603</v>
      </c>
      <c r="AZ123" s="269" t="s">
        <v>539</v>
      </c>
      <c r="BA123" s="301">
        <f>AO123/AW123 *100</f>
        <v>157.14285714285714</v>
      </c>
      <c r="BB123" s="292">
        <f>AP123/AX123 *100</f>
        <v>160</v>
      </c>
      <c r="BC123" s="301">
        <f>AQ123/AW123 *100</f>
        <v>114.28571428571428</v>
      </c>
      <c r="BD123" s="292">
        <f>AR123/AX123 *100</f>
        <v>106.66666666666667</v>
      </c>
      <c r="BE123" s="164"/>
      <c r="BF123" s="244"/>
      <c r="BG123" s="244"/>
      <c r="BH123" s="244"/>
      <c r="BI123" s="244"/>
      <c r="BJ123" s="82" t="s">
        <v>512</v>
      </c>
      <c r="BK123" s="259" t="s">
        <v>512</v>
      </c>
      <c r="BL123" s="259" t="s">
        <v>512</v>
      </c>
      <c r="BM123" s="106" t="s">
        <v>512</v>
      </c>
      <c r="BN123" s="259" t="s">
        <v>512</v>
      </c>
      <c r="BO123" s="259" t="s">
        <v>512</v>
      </c>
    </row>
    <row r="124" spans="1:67" ht="24" x14ac:dyDescent="0.2">
      <c r="A124" s="36"/>
      <c r="B124" s="24">
        <v>244</v>
      </c>
      <c r="C124" s="170" t="s">
        <v>56</v>
      </c>
      <c r="D124" s="196" t="s">
        <v>57</v>
      </c>
      <c r="E124" s="72" t="s">
        <v>764</v>
      </c>
      <c r="F124" s="174" t="s">
        <v>690</v>
      </c>
      <c r="G124" s="224" t="s">
        <v>347</v>
      </c>
      <c r="H124" s="234" t="s">
        <v>58</v>
      </c>
      <c r="I124" s="26" t="s">
        <v>342</v>
      </c>
      <c r="J124" s="30" t="s">
        <v>344</v>
      </c>
      <c r="K124" s="237" t="s">
        <v>5</v>
      </c>
      <c r="L124" s="261" t="s">
        <v>756</v>
      </c>
      <c r="M124" s="396" t="s">
        <v>641</v>
      </c>
      <c r="N124" s="507" t="s">
        <v>641</v>
      </c>
      <c r="O124" s="259" t="s">
        <v>640</v>
      </c>
      <c r="P124" s="259" t="s">
        <v>640</v>
      </c>
      <c r="Q124" s="106" t="s">
        <v>641</v>
      </c>
      <c r="R124" s="88" t="s">
        <v>641</v>
      </c>
      <c r="S124" s="379"/>
      <c r="T124" s="138"/>
      <c r="U124" s="138"/>
      <c r="V124" s="138" t="s">
        <v>518</v>
      </c>
      <c r="W124" s="143" t="s">
        <v>796</v>
      </c>
      <c r="X124" s="138"/>
      <c r="Y124" s="138"/>
      <c r="Z124" s="138"/>
      <c r="AA124" s="138"/>
      <c r="AB124" s="138"/>
      <c r="AC124" s="138"/>
      <c r="AD124" s="138"/>
      <c r="AE124" s="138"/>
      <c r="AF124" s="138"/>
      <c r="AG124" s="55"/>
      <c r="AH124" s="139" t="s">
        <v>518</v>
      </c>
      <c r="AI124" s="472">
        <v>1</v>
      </c>
      <c r="AJ124" s="473">
        <v>7</v>
      </c>
      <c r="AK124" s="164">
        <v>2</v>
      </c>
      <c r="AL124" s="89">
        <v>9</v>
      </c>
      <c r="AM124" s="399" t="s">
        <v>640</v>
      </c>
      <c r="AN124" s="425">
        <f xml:space="preserve"> (AU124 + AV124)/2</f>
        <v>41.666666666666664</v>
      </c>
      <c r="AO124" s="495" t="s">
        <v>58</v>
      </c>
      <c r="AP124" s="492" t="s">
        <v>347</v>
      </c>
      <c r="AQ124" s="99" t="s">
        <v>347</v>
      </c>
      <c r="AR124" s="103" t="s">
        <v>341</v>
      </c>
      <c r="AS124" s="451">
        <f t="shared" si="73"/>
        <v>0</v>
      </c>
      <c r="AT124" s="454">
        <f t="shared" si="73"/>
        <v>14.285714285714285</v>
      </c>
      <c r="AU124" s="453">
        <f t="shared" si="73"/>
        <v>50</v>
      </c>
      <c r="AV124" s="109">
        <f t="shared" si="73"/>
        <v>33.333333333333329</v>
      </c>
      <c r="AW124" s="99" t="s">
        <v>58</v>
      </c>
      <c r="AX124" s="110" t="s">
        <v>341</v>
      </c>
      <c r="AY124" s="99" t="s">
        <v>58</v>
      </c>
      <c r="AZ124" s="110" t="s">
        <v>343</v>
      </c>
      <c r="BA124" s="405" t="s">
        <v>640</v>
      </c>
      <c r="BB124" s="398" t="s">
        <v>640</v>
      </c>
      <c r="BC124" s="403" t="s">
        <v>640</v>
      </c>
      <c r="BD124" s="404" t="s">
        <v>640</v>
      </c>
      <c r="BE124" s="164"/>
      <c r="BF124" s="244"/>
      <c r="BG124" s="244"/>
      <c r="BH124" s="244"/>
      <c r="BI124" s="244"/>
      <c r="BJ124" s="286" t="s">
        <v>611</v>
      </c>
      <c r="BK124" s="281" t="s">
        <v>511</v>
      </c>
      <c r="BL124" s="259" t="s">
        <v>512</v>
      </c>
      <c r="BM124" s="273" t="s">
        <v>511</v>
      </c>
      <c r="BN124" s="281" t="s">
        <v>511</v>
      </c>
      <c r="BO124" s="281" t="s">
        <v>511</v>
      </c>
    </row>
    <row r="125" spans="1:67" ht="24" x14ac:dyDescent="0.2">
      <c r="A125" s="36"/>
      <c r="B125" s="24">
        <v>318</v>
      </c>
      <c r="C125" s="170" t="s">
        <v>91</v>
      </c>
      <c r="D125" s="51" t="s">
        <v>92</v>
      </c>
      <c r="E125" s="62" t="s">
        <v>764</v>
      </c>
      <c r="F125" s="51"/>
      <c r="G125" s="225" t="s">
        <v>618</v>
      </c>
      <c r="H125" s="234" t="s">
        <v>338</v>
      </c>
      <c r="I125" s="26" t="s">
        <v>21</v>
      </c>
      <c r="J125" s="30" t="s">
        <v>344</v>
      </c>
      <c r="K125" s="29" t="s">
        <v>5</v>
      </c>
      <c r="L125" s="500" t="s">
        <v>509</v>
      </c>
      <c r="M125" s="465" t="s">
        <v>509</v>
      </c>
      <c r="N125" s="506" t="s">
        <v>509</v>
      </c>
      <c r="O125" s="465" t="s">
        <v>509</v>
      </c>
      <c r="P125" s="465" t="s">
        <v>509</v>
      </c>
      <c r="Q125" s="467" t="s">
        <v>509</v>
      </c>
      <c r="R125" s="468" t="s">
        <v>509</v>
      </c>
      <c r="S125" s="379"/>
      <c r="T125" s="138"/>
      <c r="U125" s="138"/>
      <c r="V125" s="138"/>
      <c r="W125" s="138"/>
      <c r="X125" s="138"/>
      <c r="Y125" s="138"/>
      <c r="Z125" s="138"/>
      <c r="AA125" s="138"/>
      <c r="AB125" s="138"/>
      <c r="AC125" s="138" t="s">
        <v>518</v>
      </c>
      <c r="AD125" s="138"/>
      <c r="AE125" s="138"/>
      <c r="AF125" s="138"/>
      <c r="AG125" s="55"/>
      <c r="AH125" s="139" t="s">
        <v>518</v>
      </c>
      <c r="AI125" s="488"/>
      <c r="AJ125" s="489"/>
      <c r="AK125" s="335" t="s">
        <v>834</v>
      </c>
      <c r="AL125" s="367" t="s">
        <v>834</v>
      </c>
      <c r="AM125" s="465" t="s">
        <v>509</v>
      </c>
      <c r="AN125" s="465" t="s">
        <v>509</v>
      </c>
      <c r="AO125" s="462" t="s">
        <v>509</v>
      </c>
      <c r="AP125" s="485" t="s">
        <v>509</v>
      </c>
      <c r="AQ125" s="462" t="s">
        <v>509</v>
      </c>
      <c r="AR125" s="463" t="s">
        <v>509</v>
      </c>
      <c r="AS125" s="462" t="s">
        <v>509</v>
      </c>
      <c r="AT125" s="463" t="s">
        <v>509</v>
      </c>
      <c r="AU125" s="462" t="s">
        <v>509</v>
      </c>
      <c r="AV125" s="463" t="s">
        <v>509</v>
      </c>
      <c r="AW125" s="462" t="s">
        <v>509</v>
      </c>
      <c r="AX125" s="463" t="s">
        <v>509</v>
      </c>
      <c r="AY125" s="462" t="s">
        <v>509</v>
      </c>
      <c r="AZ125" s="463" t="s">
        <v>509</v>
      </c>
      <c r="BA125" s="462" t="s">
        <v>509</v>
      </c>
      <c r="BB125" s="463" t="s">
        <v>509</v>
      </c>
      <c r="BC125" s="462" t="s">
        <v>509</v>
      </c>
      <c r="BD125" s="463" t="s">
        <v>509</v>
      </c>
      <c r="BE125" s="164"/>
      <c r="BF125" s="244"/>
      <c r="BG125" s="244"/>
      <c r="BH125" s="244"/>
      <c r="BI125" s="244"/>
      <c r="BJ125" s="287" t="s">
        <v>616</v>
      </c>
      <c r="BK125" s="259" t="s">
        <v>512</v>
      </c>
      <c r="BL125" s="259" t="s">
        <v>512</v>
      </c>
      <c r="BM125" s="273" t="s">
        <v>511</v>
      </c>
      <c r="BN125" s="259" t="s">
        <v>512</v>
      </c>
      <c r="BO125" s="259" t="s">
        <v>512</v>
      </c>
    </row>
    <row r="126" spans="1:67" ht="12.75" x14ac:dyDescent="0.2">
      <c r="A126" s="36"/>
      <c r="B126" s="64">
        <v>448</v>
      </c>
      <c r="C126" s="212" t="s">
        <v>452</v>
      </c>
      <c r="D126" s="197" t="s">
        <v>451</v>
      </c>
      <c r="E126" s="61" t="s">
        <v>766</v>
      </c>
      <c r="F126" s="47"/>
      <c r="G126" s="222" t="s">
        <v>508</v>
      </c>
      <c r="H126" s="234"/>
      <c r="I126" s="26" t="s">
        <v>342</v>
      </c>
      <c r="J126" s="30"/>
      <c r="K126" s="35" t="s">
        <v>346</v>
      </c>
      <c r="L126" s="260" t="s">
        <v>21</v>
      </c>
      <c r="M126" s="81" t="s">
        <v>351</v>
      </c>
      <c r="N126" s="81" t="s">
        <v>351</v>
      </c>
      <c r="O126" s="276">
        <f xml:space="preserve"> (BA126 + BB126)/2</f>
        <v>160</v>
      </c>
      <c r="P126" s="276">
        <f xml:space="preserve"> (BC126 + BD126)/2</f>
        <v>160</v>
      </c>
      <c r="Q126" s="106" t="s">
        <v>641</v>
      </c>
      <c r="R126" s="88" t="s">
        <v>641</v>
      </c>
      <c r="S126" s="379"/>
      <c r="T126" s="140"/>
      <c r="U126" s="140"/>
      <c r="V126" s="140"/>
      <c r="W126" s="140"/>
      <c r="X126" s="140"/>
      <c r="Y126" s="140"/>
      <c r="Z126" s="140"/>
      <c r="AA126" s="140"/>
      <c r="AB126" s="140"/>
      <c r="AC126" s="140"/>
      <c r="AD126" s="140"/>
      <c r="AE126" s="140"/>
      <c r="AF126" s="140"/>
      <c r="AG126" s="141"/>
      <c r="AH126" s="142"/>
      <c r="AI126" s="445">
        <v>84000</v>
      </c>
      <c r="AJ126" s="474">
        <v>155000</v>
      </c>
      <c r="AK126" s="79">
        <v>70000</v>
      </c>
      <c r="AL126" s="101">
        <v>130000</v>
      </c>
      <c r="AM126" s="425">
        <f xml:space="preserve"> (AS126 + AT126)/2</f>
        <v>4.9615975422427034</v>
      </c>
      <c r="AN126" s="425">
        <f xml:space="preserve"> (AU126 + AV126)/2</f>
        <v>5.9340659340659343</v>
      </c>
      <c r="AO126" s="495" t="s">
        <v>564</v>
      </c>
      <c r="AP126" s="492" t="s">
        <v>546</v>
      </c>
      <c r="AQ126" s="99" t="s">
        <v>564</v>
      </c>
      <c r="AR126" s="103" t="s">
        <v>546</v>
      </c>
      <c r="AS126" s="451">
        <f t="shared" ref="AS126:AV128" si="74">AO126/AI126 *100</f>
        <v>4.7619047619047619</v>
      </c>
      <c r="AT126" s="454">
        <f t="shared" si="74"/>
        <v>5.161290322580645</v>
      </c>
      <c r="AU126" s="453">
        <f t="shared" si="74"/>
        <v>5.7142857142857144</v>
      </c>
      <c r="AV126" s="109">
        <f t="shared" si="74"/>
        <v>6.1538461538461542</v>
      </c>
      <c r="AW126" s="99" t="s">
        <v>559</v>
      </c>
      <c r="AX126" s="110" t="s">
        <v>545</v>
      </c>
      <c r="AY126" s="99" t="s">
        <v>577</v>
      </c>
      <c r="AZ126" s="269" t="s">
        <v>559</v>
      </c>
      <c r="BA126" s="301">
        <f>AO126/AW126 *100</f>
        <v>160</v>
      </c>
      <c r="BB126" s="292">
        <f>AP126/AX126 *100</f>
        <v>160</v>
      </c>
      <c r="BC126" s="301">
        <f>AQ126/AW126 *100</f>
        <v>160</v>
      </c>
      <c r="BD126" s="292">
        <f>AR126/AX126 *100</f>
        <v>160</v>
      </c>
      <c r="BE126" s="164"/>
      <c r="BF126" s="244"/>
      <c r="BG126" s="244"/>
      <c r="BH126" s="244"/>
      <c r="BI126" s="244"/>
      <c r="BJ126" s="82" t="s">
        <v>512</v>
      </c>
      <c r="BK126" s="259" t="s">
        <v>512</v>
      </c>
      <c r="BL126" s="259" t="s">
        <v>512</v>
      </c>
      <c r="BM126" s="106" t="s">
        <v>512</v>
      </c>
      <c r="BN126" s="259" t="s">
        <v>512</v>
      </c>
      <c r="BO126" s="259" t="s">
        <v>512</v>
      </c>
    </row>
    <row r="127" spans="1:67" ht="12.75" x14ac:dyDescent="0.2">
      <c r="A127" s="36"/>
      <c r="B127" s="64">
        <v>527</v>
      </c>
      <c r="C127" s="212" t="s">
        <v>454</v>
      </c>
      <c r="D127" s="200" t="s">
        <v>453</v>
      </c>
      <c r="E127" s="178" t="s">
        <v>766</v>
      </c>
      <c r="F127" s="47"/>
      <c r="G127" s="222" t="s">
        <v>508</v>
      </c>
      <c r="H127" s="234"/>
      <c r="I127" s="26" t="s">
        <v>342</v>
      </c>
      <c r="J127" s="30"/>
      <c r="K127" s="184" t="s">
        <v>346</v>
      </c>
      <c r="L127" s="34" t="s">
        <v>763</v>
      </c>
      <c r="M127" s="90" t="s">
        <v>763</v>
      </c>
      <c r="N127" s="90" t="s">
        <v>763</v>
      </c>
      <c r="O127" s="34" t="s">
        <v>763</v>
      </c>
      <c r="P127" s="34" t="s">
        <v>763</v>
      </c>
      <c r="Q127" s="105" t="s">
        <v>763</v>
      </c>
      <c r="R127" s="89" t="s">
        <v>763</v>
      </c>
      <c r="S127" s="379"/>
      <c r="T127" s="140"/>
      <c r="U127" s="140"/>
      <c r="V127" s="140"/>
      <c r="W127" s="140"/>
      <c r="X127" s="140"/>
      <c r="Y127" s="140"/>
      <c r="Z127" s="140"/>
      <c r="AA127" s="140"/>
      <c r="AB127" s="140"/>
      <c r="AC127" s="140"/>
      <c r="AD127" s="140"/>
      <c r="AE127" s="140"/>
      <c r="AF127" s="140"/>
      <c r="AG127" s="141"/>
      <c r="AH127" s="142"/>
      <c r="AI127" s="445">
        <v>56000</v>
      </c>
      <c r="AJ127" s="474">
        <v>78000</v>
      </c>
      <c r="AK127" s="79">
        <v>48000</v>
      </c>
      <c r="AL127" s="101">
        <v>67000</v>
      </c>
      <c r="AM127" s="425">
        <f xml:space="preserve"> (AS127 + AT127)/2</f>
        <v>7.6121794871794872</v>
      </c>
      <c r="AN127" s="425">
        <f xml:space="preserve"> (AU127 + AV127)/2</f>
        <v>8.8697139303482579</v>
      </c>
      <c r="AO127" s="495" t="s">
        <v>557</v>
      </c>
      <c r="AP127" s="492" t="s">
        <v>565</v>
      </c>
      <c r="AQ127" s="99" t="s">
        <v>557</v>
      </c>
      <c r="AR127" s="103" t="s">
        <v>565</v>
      </c>
      <c r="AS127" s="451">
        <f t="shared" si="74"/>
        <v>6.25</v>
      </c>
      <c r="AT127" s="454">
        <f t="shared" si="74"/>
        <v>8.9743589743589745</v>
      </c>
      <c r="AU127" s="453">
        <f t="shared" si="74"/>
        <v>7.291666666666667</v>
      </c>
      <c r="AV127" s="109">
        <f t="shared" si="74"/>
        <v>10.44776119402985</v>
      </c>
      <c r="AW127" s="270" t="s">
        <v>507</v>
      </c>
      <c r="AX127" s="269" t="s">
        <v>507</v>
      </c>
      <c r="AY127" s="271" t="s">
        <v>507</v>
      </c>
      <c r="AZ127" s="270" t="s">
        <v>507</v>
      </c>
      <c r="BA127" s="458" t="s">
        <v>640</v>
      </c>
      <c r="BB127" s="408" t="s">
        <v>640</v>
      </c>
      <c r="BC127" s="458" t="s">
        <v>640</v>
      </c>
      <c r="BD127" s="408" t="s">
        <v>640</v>
      </c>
      <c r="BE127" s="164"/>
      <c r="BF127" s="244"/>
      <c r="BG127" s="244"/>
      <c r="BH127" s="244"/>
      <c r="BI127" s="244"/>
      <c r="BJ127" s="82" t="s">
        <v>512</v>
      </c>
      <c r="BK127" s="259" t="s">
        <v>512</v>
      </c>
      <c r="BL127" s="259" t="s">
        <v>512</v>
      </c>
      <c r="BM127" s="106" t="s">
        <v>512</v>
      </c>
      <c r="BN127" s="259" t="s">
        <v>512</v>
      </c>
      <c r="BO127" s="259" t="s">
        <v>512</v>
      </c>
    </row>
    <row r="128" spans="1:67" ht="24" x14ac:dyDescent="0.2">
      <c r="A128" s="36"/>
      <c r="B128" s="24">
        <v>514</v>
      </c>
      <c r="C128" s="170" t="s">
        <v>180</v>
      </c>
      <c r="D128" s="196" t="s">
        <v>181</v>
      </c>
      <c r="E128" s="72" t="s">
        <v>764</v>
      </c>
      <c r="F128" s="174" t="s">
        <v>691</v>
      </c>
      <c r="G128" s="222" t="s">
        <v>508</v>
      </c>
      <c r="H128" s="234" t="s">
        <v>338</v>
      </c>
      <c r="I128" s="26" t="s">
        <v>342</v>
      </c>
      <c r="J128" s="30" t="s">
        <v>344</v>
      </c>
      <c r="K128" s="237" t="s">
        <v>346</v>
      </c>
      <c r="L128" s="260" t="s">
        <v>21</v>
      </c>
      <c r="M128" s="81" t="s">
        <v>351</v>
      </c>
      <c r="N128" s="81" t="s">
        <v>351</v>
      </c>
      <c r="O128" s="276">
        <f xml:space="preserve"> (BA128 + BB128)/2</f>
        <v>133.33333333333331</v>
      </c>
      <c r="P128" s="276">
        <f xml:space="preserve"> (BC128 + BD128)/2</f>
        <v>133.33333333333331</v>
      </c>
      <c r="Q128" s="106" t="s">
        <v>641</v>
      </c>
      <c r="R128" s="88" t="s">
        <v>641</v>
      </c>
      <c r="S128" s="379"/>
      <c r="T128" s="138"/>
      <c r="U128" s="143" t="s">
        <v>796</v>
      </c>
      <c r="V128" s="138"/>
      <c r="W128" s="138"/>
      <c r="X128" s="138"/>
      <c r="Y128" s="138"/>
      <c r="Z128" s="143" t="s">
        <v>796</v>
      </c>
      <c r="AA128" s="138" t="s">
        <v>518</v>
      </c>
      <c r="AB128" s="138"/>
      <c r="AC128" s="138" t="s">
        <v>518</v>
      </c>
      <c r="AD128" s="143" t="s">
        <v>796</v>
      </c>
      <c r="AE128" s="138"/>
      <c r="AF128" s="138"/>
      <c r="AG128" s="55"/>
      <c r="AH128" s="144" t="s">
        <v>796</v>
      </c>
      <c r="AI128" s="445">
        <v>84000</v>
      </c>
      <c r="AJ128" s="474">
        <v>150000</v>
      </c>
      <c r="AK128" s="79">
        <v>91000</v>
      </c>
      <c r="AL128" s="101">
        <v>160000</v>
      </c>
      <c r="AM128" s="425">
        <f xml:space="preserve"> (AS128 + AT128)/2</f>
        <v>10.095238095238095</v>
      </c>
      <c r="AN128" s="425">
        <f xml:space="preserve"> (AU128 + AV128)/2</f>
        <v>9.395604395604396</v>
      </c>
      <c r="AO128" s="495" t="s">
        <v>546</v>
      </c>
      <c r="AP128" s="492" t="s">
        <v>548</v>
      </c>
      <c r="AQ128" s="99" t="s">
        <v>546</v>
      </c>
      <c r="AR128" s="103" t="s">
        <v>548</v>
      </c>
      <c r="AS128" s="451">
        <f t="shared" si="74"/>
        <v>9.5238095238095237</v>
      </c>
      <c r="AT128" s="454">
        <f t="shared" si="74"/>
        <v>10.666666666666668</v>
      </c>
      <c r="AU128" s="453">
        <f t="shared" si="74"/>
        <v>8.791208791208792</v>
      </c>
      <c r="AV128" s="109">
        <f t="shared" si="74"/>
        <v>10</v>
      </c>
      <c r="AW128" s="99" t="s">
        <v>527</v>
      </c>
      <c r="AX128" s="110" t="s">
        <v>544</v>
      </c>
      <c r="AY128" s="99" t="s">
        <v>532</v>
      </c>
      <c r="AZ128" s="269" t="s">
        <v>527</v>
      </c>
      <c r="BA128" s="301">
        <f>AO128/AW128 *100</f>
        <v>133.33333333333331</v>
      </c>
      <c r="BB128" s="292">
        <f>AP128/AX128 *100</f>
        <v>133.33333333333331</v>
      </c>
      <c r="BC128" s="301">
        <f>AQ128/AW128 *100</f>
        <v>133.33333333333331</v>
      </c>
      <c r="BD128" s="292">
        <f>AR128/AX128 *100</f>
        <v>133.33333333333331</v>
      </c>
      <c r="BE128" s="164"/>
      <c r="BF128" s="244"/>
      <c r="BG128" s="244"/>
      <c r="BH128" s="244"/>
      <c r="BI128" s="244"/>
      <c r="BJ128" s="287" t="s">
        <v>612</v>
      </c>
      <c r="BK128" s="281" t="s">
        <v>511</v>
      </c>
      <c r="BL128" s="259" t="s">
        <v>512</v>
      </c>
      <c r="BM128" s="273" t="s">
        <v>511</v>
      </c>
      <c r="BN128" s="281" t="s">
        <v>511</v>
      </c>
      <c r="BO128" s="281" t="s">
        <v>511</v>
      </c>
    </row>
    <row r="129" spans="1:67" ht="12.75" x14ac:dyDescent="0.2">
      <c r="A129" s="36"/>
      <c r="B129" s="66">
        <v>230</v>
      </c>
      <c r="C129" s="214" t="s">
        <v>623</v>
      </c>
      <c r="D129" s="205" t="s">
        <v>514</v>
      </c>
      <c r="E129" s="181" t="s">
        <v>767</v>
      </c>
      <c r="F129" s="57" t="s">
        <v>748</v>
      </c>
      <c r="G129" s="222" t="s">
        <v>625</v>
      </c>
      <c r="H129" s="234"/>
      <c r="I129" s="88" t="s">
        <v>840</v>
      </c>
      <c r="J129" s="30"/>
      <c r="K129" s="187" t="s">
        <v>622</v>
      </c>
      <c r="L129" s="259" t="s">
        <v>759</v>
      </c>
      <c r="M129" s="82" t="s">
        <v>641</v>
      </c>
      <c r="N129" s="82" t="s">
        <v>641</v>
      </c>
      <c r="O129" s="259" t="s">
        <v>640</v>
      </c>
      <c r="P129" s="259" t="s">
        <v>640</v>
      </c>
      <c r="Q129" s="106" t="s">
        <v>641</v>
      </c>
      <c r="R129" s="88" t="s">
        <v>641</v>
      </c>
      <c r="S129" s="379"/>
      <c r="T129" s="138"/>
      <c r="U129" s="143"/>
      <c r="V129" s="138" t="s">
        <v>518</v>
      </c>
      <c r="W129" s="143" t="s">
        <v>796</v>
      </c>
      <c r="X129" s="138"/>
      <c r="Y129" s="138"/>
      <c r="Z129" s="143"/>
      <c r="AA129" s="138" t="s">
        <v>518</v>
      </c>
      <c r="AB129" s="138"/>
      <c r="AC129" s="138" t="s">
        <v>518</v>
      </c>
      <c r="AD129" s="143"/>
      <c r="AE129" s="138" t="s">
        <v>518</v>
      </c>
      <c r="AF129" s="138"/>
      <c r="AG129" s="55"/>
      <c r="AH129" s="139" t="s">
        <v>518</v>
      </c>
      <c r="AI129" s="481" t="s">
        <v>546</v>
      </c>
      <c r="AJ129" s="482" t="s">
        <v>928</v>
      </c>
      <c r="AK129" s="359" t="s">
        <v>545</v>
      </c>
      <c r="AL129" s="360" t="s">
        <v>635</v>
      </c>
      <c r="AM129" s="399" t="s">
        <v>640</v>
      </c>
      <c r="AN129" s="399" t="s">
        <v>640</v>
      </c>
      <c r="AO129" s="495" t="s">
        <v>572</v>
      </c>
      <c r="AP129" s="492" t="s">
        <v>563</v>
      </c>
      <c r="AQ129" s="99" t="s">
        <v>525</v>
      </c>
      <c r="AR129" s="103" t="s">
        <v>520</v>
      </c>
      <c r="AS129" s="403" t="s">
        <v>640</v>
      </c>
      <c r="AT129" s="404" t="s">
        <v>640</v>
      </c>
      <c r="AU129" s="403" t="s">
        <v>640</v>
      </c>
      <c r="AV129" s="404" t="s">
        <v>640</v>
      </c>
      <c r="AW129" s="99" t="s">
        <v>347</v>
      </c>
      <c r="AX129" s="110" t="s">
        <v>341</v>
      </c>
      <c r="AY129" s="99" t="s">
        <v>347</v>
      </c>
      <c r="AZ129" s="342" t="s">
        <v>347</v>
      </c>
      <c r="BA129" s="301">
        <f>AO129/AW129 *100</f>
        <v>7000</v>
      </c>
      <c r="BB129" s="292">
        <f>AP129/AX129 *100</f>
        <v>3333.3333333333335</v>
      </c>
      <c r="BC129" s="301">
        <f>AQ129/AW129 *100</f>
        <v>3000</v>
      </c>
      <c r="BD129" s="292">
        <f>AR129/AX129 *100</f>
        <v>1333.3333333333335</v>
      </c>
      <c r="BE129" s="164"/>
      <c r="BF129" s="244"/>
      <c r="BG129" s="244"/>
      <c r="BH129" s="244"/>
      <c r="BI129" s="244"/>
      <c r="BJ129" s="82" t="s">
        <v>512</v>
      </c>
      <c r="BK129" s="259" t="s">
        <v>512</v>
      </c>
      <c r="BL129" s="259" t="s">
        <v>512</v>
      </c>
      <c r="BM129" s="106" t="s">
        <v>512</v>
      </c>
      <c r="BN129" s="259" t="s">
        <v>512</v>
      </c>
      <c r="BO129" s="259" t="s">
        <v>512</v>
      </c>
    </row>
    <row r="130" spans="1:67" ht="24" x14ac:dyDescent="0.2">
      <c r="A130" s="36"/>
      <c r="B130" s="24">
        <v>353</v>
      </c>
      <c r="C130" s="170" t="s">
        <v>257</v>
      </c>
      <c r="D130" s="199" t="s">
        <v>258</v>
      </c>
      <c r="E130" s="62" t="s">
        <v>764</v>
      </c>
      <c r="F130" s="51"/>
      <c r="G130" s="225" t="s">
        <v>618</v>
      </c>
      <c r="H130" s="234" t="s">
        <v>338</v>
      </c>
      <c r="I130" s="26" t="s">
        <v>21</v>
      </c>
      <c r="J130" s="30" t="s">
        <v>344</v>
      </c>
      <c r="K130" s="31" t="s">
        <v>5</v>
      </c>
      <c r="L130" s="500" t="s">
        <v>509</v>
      </c>
      <c r="M130" s="465" t="s">
        <v>509</v>
      </c>
      <c r="N130" s="506" t="s">
        <v>509</v>
      </c>
      <c r="O130" s="465" t="s">
        <v>509</v>
      </c>
      <c r="P130" s="465" t="s">
        <v>509</v>
      </c>
      <c r="Q130" s="467" t="s">
        <v>509</v>
      </c>
      <c r="R130" s="468" t="s">
        <v>509</v>
      </c>
      <c r="S130" s="379"/>
      <c r="T130" s="138"/>
      <c r="U130" s="138"/>
      <c r="V130" s="138"/>
      <c r="W130" s="138" t="s">
        <v>518</v>
      </c>
      <c r="X130" s="138" t="s">
        <v>518</v>
      </c>
      <c r="Y130" s="138"/>
      <c r="Z130" s="138"/>
      <c r="AA130" s="138"/>
      <c r="AB130" s="138"/>
      <c r="AC130" s="138"/>
      <c r="AD130" s="138"/>
      <c r="AE130" s="138"/>
      <c r="AF130" s="138"/>
      <c r="AG130" s="55"/>
      <c r="AH130" s="139" t="s">
        <v>518</v>
      </c>
      <c r="AI130" s="365" t="s">
        <v>618</v>
      </c>
      <c r="AJ130" s="366" t="s">
        <v>618</v>
      </c>
      <c r="AK130" s="365" t="s">
        <v>618</v>
      </c>
      <c r="AL130" s="366" t="s">
        <v>618</v>
      </c>
      <c r="AM130" s="465" t="s">
        <v>509</v>
      </c>
      <c r="AN130" s="465" t="s">
        <v>509</v>
      </c>
      <c r="AO130" s="462" t="s">
        <v>509</v>
      </c>
      <c r="AP130" s="485" t="s">
        <v>509</v>
      </c>
      <c r="AQ130" s="462" t="s">
        <v>509</v>
      </c>
      <c r="AR130" s="463" t="s">
        <v>509</v>
      </c>
      <c r="AS130" s="462" t="s">
        <v>509</v>
      </c>
      <c r="AT130" s="463" t="s">
        <v>509</v>
      </c>
      <c r="AU130" s="462" t="s">
        <v>509</v>
      </c>
      <c r="AV130" s="463" t="s">
        <v>509</v>
      </c>
      <c r="AW130" s="462" t="s">
        <v>509</v>
      </c>
      <c r="AX130" s="463" t="s">
        <v>509</v>
      </c>
      <c r="AY130" s="462" t="s">
        <v>509</v>
      </c>
      <c r="AZ130" s="463" t="s">
        <v>509</v>
      </c>
      <c r="BA130" s="462" t="s">
        <v>509</v>
      </c>
      <c r="BB130" s="463" t="s">
        <v>509</v>
      </c>
      <c r="BC130" s="462" t="s">
        <v>509</v>
      </c>
      <c r="BD130" s="463" t="s">
        <v>509</v>
      </c>
      <c r="BE130" s="164"/>
      <c r="BF130" s="244"/>
      <c r="BG130" s="244"/>
      <c r="BH130" s="244"/>
      <c r="BI130" s="244"/>
      <c r="BJ130" s="82" t="s">
        <v>512</v>
      </c>
      <c r="BK130" s="259" t="s">
        <v>512</v>
      </c>
      <c r="BL130" s="259" t="s">
        <v>512</v>
      </c>
      <c r="BM130" s="273" t="s">
        <v>511</v>
      </c>
      <c r="BN130" s="259" t="s">
        <v>512</v>
      </c>
      <c r="BO130" s="259" t="s">
        <v>512</v>
      </c>
    </row>
    <row r="131" spans="1:67" ht="24" x14ac:dyDescent="0.2">
      <c r="A131" s="36"/>
      <c r="B131" s="24">
        <v>190</v>
      </c>
      <c r="C131" s="170" t="s">
        <v>271</v>
      </c>
      <c r="D131" s="198" t="s">
        <v>272</v>
      </c>
      <c r="E131" s="177" t="s">
        <v>764</v>
      </c>
      <c r="F131" s="51"/>
      <c r="G131" s="225" t="s">
        <v>618</v>
      </c>
      <c r="H131" s="234" t="s">
        <v>338</v>
      </c>
      <c r="I131" s="26" t="s">
        <v>21</v>
      </c>
      <c r="J131" s="30" t="s">
        <v>344</v>
      </c>
      <c r="K131" s="185" t="s">
        <v>5</v>
      </c>
      <c r="L131" s="500" t="s">
        <v>509</v>
      </c>
      <c r="M131" s="465" t="s">
        <v>509</v>
      </c>
      <c r="N131" s="506" t="s">
        <v>509</v>
      </c>
      <c r="O131" s="465" t="s">
        <v>509</v>
      </c>
      <c r="P131" s="465" t="s">
        <v>509</v>
      </c>
      <c r="Q131" s="467" t="s">
        <v>509</v>
      </c>
      <c r="R131" s="468" t="s">
        <v>509</v>
      </c>
      <c r="S131" s="379"/>
      <c r="T131" s="138"/>
      <c r="U131" s="138"/>
      <c r="V131" s="138"/>
      <c r="W131" s="138" t="s">
        <v>518</v>
      </c>
      <c r="X131" s="138"/>
      <c r="Y131" s="138"/>
      <c r="Z131" s="138"/>
      <c r="AA131" s="138"/>
      <c r="AB131" s="138"/>
      <c r="AC131" s="138"/>
      <c r="AD131" s="138"/>
      <c r="AE131" s="138"/>
      <c r="AF131" s="138"/>
      <c r="AG131" s="55"/>
      <c r="AH131" s="139" t="s">
        <v>518</v>
      </c>
      <c r="AI131" s="472"/>
      <c r="AJ131" s="473"/>
      <c r="AK131" s="380" t="s">
        <v>836</v>
      </c>
      <c r="AL131" s="88" t="s">
        <v>836</v>
      </c>
      <c r="AM131" s="465" t="s">
        <v>509</v>
      </c>
      <c r="AN131" s="465" t="s">
        <v>509</v>
      </c>
      <c r="AO131" s="462" t="s">
        <v>509</v>
      </c>
      <c r="AP131" s="485" t="s">
        <v>509</v>
      </c>
      <c r="AQ131" s="462" t="s">
        <v>509</v>
      </c>
      <c r="AR131" s="463" t="s">
        <v>509</v>
      </c>
      <c r="AS131" s="462" t="s">
        <v>509</v>
      </c>
      <c r="AT131" s="463" t="s">
        <v>509</v>
      </c>
      <c r="AU131" s="462" t="s">
        <v>509</v>
      </c>
      <c r="AV131" s="463" t="s">
        <v>509</v>
      </c>
      <c r="AW131" s="462" t="s">
        <v>509</v>
      </c>
      <c r="AX131" s="463" t="s">
        <v>509</v>
      </c>
      <c r="AY131" s="462" t="s">
        <v>509</v>
      </c>
      <c r="AZ131" s="463" t="s">
        <v>509</v>
      </c>
      <c r="BA131" s="462" t="s">
        <v>509</v>
      </c>
      <c r="BB131" s="463" t="s">
        <v>509</v>
      </c>
      <c r="BC131" s="462" t="s">
        <v>509</v>
      </c>
      <c r="BD131" s="463" t="s">
        <v>509</v>
      </c>
      <c r="BE131" s="164"/>
      <c r="BF131" s="244"/>
      <c r="BG131" s="244"/>
      <c r="BH131" s="244"/>
      <c r="BI131" s="244"/>
      <c r="BJ131" s="286" t="s">
        <v>611</v>
      </c>
      <c r="BK131" s="259" t="s">
        <v>512</v>
      </c>
      <c r="BL131" s="259" t="s">
        <v>512</v>
      </c>
      <c r="BM131" s="273" t="s">
        <v>511</v>
      </c>
      <c r="BN131" s="259" t="s">
        <v>512</v>
      </c>
      <c r="BO131" s="259" t="s">
        <v>512</v>
      </c>
    </row>
    <row r="132" spans="1:67" ht="24" x14ac:dyDescent="0.2">
      <c r="A132" s="36"/>
      <c r="B132" s="24">
        <v>559</v>
      </c>
      <c r="C132" s="170" t="s">
        <v>135</v>
      </c>
      <c r="D132" s="196" t="s">
        <v>136</v>
      </c>
      <c r="E132" s="72" t="s">
        <v>764</v>
      </c>
      <c r="F132" s="174" t="s">
        <v>646</v>
      </c>
      <c r="G132" s="223" t="s">
        <v>341</v>
      </c>
      <c r="H132" s="234" t="s">
        <v>343</v>
      </c>
      <c r="I132" s="26" t="s">
        <v>342</v>
      </c>
      <c r="J132" s="30" t="s">
        <v>344</v>
      </c>
      <c r="K132" s="237" t="s">
        <v>5</v>
      </c>
      <c r="L132" s="260" t="s">
        <v>21</v>
      </c>
      <c r="M132" s="85" t="s">
        <v>350</v>
      </c>
      <c r="N132" s="85" t="s">
        <v>350</v>
      </c>
      <c r="O132" s="276">
        <f xml:space="preserve"> (BA132 + BB132)/2</f>
        <v>83.333333333333329</v>
      </c>
      <c r="P132" s="276">
        <f xml:space="preserve"> (BC132 + BD132)/2</f>
        <v>108.33333333333334</v>
      </c>
      <c r="Q132" s="526" t="s">
        <v>350</v>
      </c>
      <c r="R132" s="527" t="s">
        <v>350</v>
      </c>
      <c r="S132" s="379"/>
      <c r="T132" s="138"/>
      <c r="U132" s="138" t="s">
        <v>518</v>
      </c>
      <c r="V132" s="138"/>
      <c r="W132" s="138"/>
      <c r="X132" s="138"/>
      <c r="Y132" s="138"/>
      <c r="Z132" s="138"/>
      <c r="AA132" s="138"/>
      <c r="AB132" s="138"/>
      <c r="AC132" s="143" t="s">
        <v>796</v>
      </c>
      <c r="AD132" s="143" t="s">
        <v>796</v>
      </c>
      <c r="AE132" s="138"/>
      <c r="AF132" s="138"/>
      <c r="AG132" s="55"/>
      <c r="AH132" s="139"/>
      <c r="AI132" s="445">
        <v>7500</v>
      </c>
      <c r="AJ132" s="474">
        <v>11500</v>
      </c>
      <c r="AK132" s="79">
        <v>10500</v>
      </c>
      <c r="AL132" s="101">
        <v>16000</v>
      </c>
      <c r="AM132" s="425">
        <f xml:space="preserve"> (AS132 + AT132)/2</f>
        <v>4.3913043478260869</v>
      </c>
      <c r="AN132" s="425">
        <f xml:space="preserve"> (AU132 + AV132)/2</f>
        <v>4.0922619047619051</v>
      </c>
      <c r="AO132" s="495" t="s">
        <v>521</v>
      </c>
      <c r="AP132" s="492" t="s">
        <v>776</v>
      </c>
      <c r="AQ132" s="99" t="s">
        <v>530</v>
      </c>
      <c r="AR132" s="103" t="s">
        <v>537</v>
      </c>
      <c r="AS132" s="451">
        <f t="shared" ref="AS132:AV133" si="75">AO132/AI132 *100</f>
        <v>4</v>
      </c>
      <c r="AT132" s="454">
        <f t="shared" si="75"/>
        <v>4.7826086956521738</v>
      </c>
      <c r="AU132" s="453">
        <f t="shared" si="75"/>
        <v>3.8095238095238098</v>
      </c>
      <c r="AV132" s="109">
        <f t="shared" si="75"/>
        <v>4.375</v>
      </c>
      <c r="AW132" s="99" t="s">
        <v>530</v>
      </c>
      <c r="AX132" s="110" t="s">
        <v>549</v>
      </c>
      <c r="AY132" s="99" t="s">
        <v>576</v>
      </c>
      <c r="AZ132" s="269" t="s">
        <v>521</v>
      </c>
      <c r="BA132" s="301">
        <f>AO132/AW132 *100</f>
        <v>75</v>
      </c>
      <c r="BB132" s="292">
        <f>AP132/AX132 *100</f>
        <v>91.666666666666657</v>
      </c>
      <c r="BC132" s="301">
        <f>AQ132/AW132 *100</f>
        <v>100</v>
      </c>
      <c r="BD132" s="292">
        <f>AR132/AX132 *100</f>
        <v>116.66666666666667</v>
      </c>
      <c r="BE132" s="297" t="s">
        <v>642</v>
      </c>
      <c r="BF132" s="244"/>
      <c r="BG132" s="244"/>
      <c r="BH132" s="244"/>
      <c r="BI132" s="244"/>
      <c r="BJ132" s="287" t="s">
        <v>612</v>
      </c>
      <c r="BK132" s="281" t="s">
        <v>511</v>
      </c>
      <c r="BL132" s="281" t="s">
        <v>511</v>
      </c>
      <c r="BM132" s="273" t="s">
        <v>511</v>
      </c>
      <c r="BN132" s="281" t="s">
        <v>511</v>
      </c>
      <c r="BO132" s="281" t="s">
        <v>511</v>
      </c>
    </row>
    <row r="133" spans="1:67" ht="24" x14ac:dyDescent="0.2">
      <c r="A133" s="36"/>
      <c r="B133" s="24">
        <v>235</v>
      </c>
      <c r="C133" s="170" t="s">
        <v>26</v>
      </c>
      <c r="D133" s="51" t="s">
        <v>27</v>
      </c>
      <c r="E133" s="62" t="s">
        <v>764</v>
      </c>
      <c r="F133" s="23"/>
      <c r="G133" s="222" t="s">
        <v>625</v>
      </c>
      <c r="H133" s="234" t="s">
        <v>338</v>
      </c>
      <c r="I133" s="26" t="s">
        <v>21</v>
      </c>
      <c r="J133" s="30" t="s">
        <v>340</v>
      </c>
      <c r="K133" s="29" t="s">
        <v>346</v>
      </c>
      <c r="L133" s="259" t="s">
        <v>641</v>
      </c>
      <c r="M133" s="82" t="s">
        <v>641</v>
      </c>
      <c r="N133" s="82" t="s">
        <v>641</v>
      </c>
      <c r="O133" s="259" t="s">
        <v>640</v>
      </c>
      <c r="P133" s="259" t="s">
        <v>640</v>
      </c>
      <c r="Q133" s="106" t="s">
        <v>641</v>
      </c>
      <c r="R133" s="88" t="s">
        <v>641</v>
      </c>
      <c r="S133" s="379"/>
      <c r="T133" s="138"/>
      <c r="U133" s="138"/>
      <c r="V133" s="138" t="s">
        <v>518</v>
      </c>
      <c r="W133" s="143" t="s">
        <v>796</v>
      </c>
      <c r="X133" s="143" t="s">
        <v>796</v>
      </c>
      <c r="Y133" s="138"/>
      <c r="Z133" s="138"/>
      <c r="AA133" s="138" t="s">
        <v>518</v>
      </c>
      <c r="AB133" s="138" t="s">
        <v>518</v>
      </c>
      <c r="AC133" s="138"/>
      <c r="AD133" s="138"/>
      <c r="AE133" s="138"/>
      <c r="AF133" s="138"/>
      <c r="AG133" s="55"/>
      <c r="AH133" s="139" t="s">
        <v>518</v>
      </c>
      <c r="AI133" s="472">
        <v>20</v>
      </c>
      <c r="AJ133" s="473">
        <v>35</v>
      </c>
      <c r="AK133" s="164">
        <v>40</v>
      </c>
      <c r="AL133" s="89">
        <v>45</v>
      </c>
      <c r="AM133" s="425">
        <f xml:space="preserve"> (AS133 + AT133)/2</f>
        <v>0</v>
      </c>
      <c r="AN133" s="425">
        <f xml:space="preserve"> (AU133 + AV133)/2</f>
        <v>2.3611111111111112</v>
      </c>
      <c r="AO133" s="495" t="s">
        <v>58</v>
      </c>
      <c r="AP133" s="492" t="s">
        <v>58</v>
      </c>
      <c r="AQ133" s="99" t="s">
        <v>347</v>
      </c>
      <c r="AR133" s="103" t="s">
        <v>347</v>
      </c>
      <c r="AS133" s="451">
        <f t="shared" si="75"/>
        <v>0</v>
      </c>
      <c r="AT133" s="454">
        <f t="shared" si="75"/>
        <v>0</v>
      </c>
      <c r="AU133" s="453">
        <f t="shared" si="75"/>
        <v>2.5</v>
      </c>
      <c r="AV133" s="109">
        <f t="shared" si="75"/>
        <v>2.2222222222222223</v>
      </c>
      <c r="AW133" s="99" t="s">
        <v>58</v>
      </c>
      <c r="AX133" s="110" t="s">
        <v>58</v>
      </c>
      <c r="AY133" s="99" t="s">
        <v>58</v>
      </c>
      <c r="AZ133" s="110" t="s">
        <v>58</v>
      </c>
      <c r="BA133" s="405" t="s">
        <v>640</v>
      </c>
      <c r="BB133" s="398" t="s">
        <v>640</v>
      </c>
      <c r="BC133" s="403" t="s">
        <v>640</v>
      </c>
      <c r="BD133" s="404" t="s">
        <v>640</v>
      </c>
      <c r="BE133" s="164"/>
      <c r="BF133" s="244"/>
      <c r="BG133" s="244"/>
      <c r="BH133" s="244"/>
      <c r="BI133" s="244"/>
      <c r="BJ133" s="287" t="s">
        <v>610</v>
      </c>
      <c r="BK133" s="259" t="s">
        <v>512</v>
      </c>
      <c r="BL133" s="259" t="s">
        <v>512</v>
      </c>
      <c r="BM133" s="273" t="s">
        <v>511</v>
      </c>
      <c r="BN133" s="259" t="s">
        <v>512</v>
      </c>
      <c r="BO133" s="259" t="s">
        <v>512</v>
      </c>
    </row>
    <row r="134" spans="1:67" ht="24" x14ac:dyDescent="0.2">
      <c r="A134" s="36"/>
      <c r="B134" s="24">
        <v>341</v>
      </c>
      <c r="C134" s="170" t="s">
        <v>204</v>
      </c>
      <c r="D134" s="199" t="s">
        <v>205</v>
      </c>
      <c r="E134" s="62" t="s">
        <v>764</v>
      </c>
      <c r="F134" s="51"/>
      <c r="G134" s="225" t="s">
        <v>618</v>
      </c>
      <c r="H134" s="234" t="s">
        <v>338</v>
      </c>
      <c r="I134" s="26" t="s">
        <v>21</v>
      </c>
      <c r="J134" s="30" t="s">
        <v>344</v>
      </c>
      <c r="K134" s="31" t="s">
        <v>346</v>
      </c>
      <c r="L134" s="500" t="s">
        <v>509</v>
      </c>
      <c r="M134" s="465" t="s">
        <v>509</v>
      </c>
      <c r="N134" s="506" t="s">
        <v>509</v>
      </c>
      <c r="O134" s="465" t="s">
        <v>509</v>
      </c>
      <c r="P134" s="465" t="s">
        <v>509</v>
      </c>
      <c r="Q134" s="467" t="s">
        <v>509</v>
      </c>
      <c r="R134" s="468" t="s">
        <v>509</v>
      </c>
      <c r="S134" s="379"/>
      <c r="T134" s="138"/>
      <c r="U134" s="138"/>
      <c r="V134" s="138" t="s">
        <v>518</v>
      </c>
      <c r="W134" s="138" t="s">
        <v>518</v>
      </c>
      <c r="X134" s="138"/>
      <c r="Y134" s="138"/>
      <c r="Z134" s="138"/>
      <c r="AA134" s="138"/>
      <c r="AB134" s="138"/>
      <c r="AC134" s="138"/>
      <c r="AD134" s="138"/>
      <c r="AE134" s="138"/>
      <c r="AF134" s="138"/>
      <c r="AG134" s="55"/>
      <c r="AH134" s="139"/>
      <c r="AI134" s="363" t="s">
        <v>618</v>
      </c>
      <c r="AJ134" s="364" t="s">
        <v>618</v>
      </c>
      <c r="AK134" s="363" t="s">
        <v>618</v>
      </c>
      <c r="AL134" s="364" t="s">
        <v>618</v>
      </c>
      <c r="AM134" s="465" t="s">
        <v>509</v>
      </c>
      <c r="AN134" s="465" t="s">
        <v>509</v>
      </c>
      <c r="AO134" s="462" t="s">
        <v>509</v>
      </c>
      <c r="AP134" s="485" t="s">
        <v>509</v>
      </c>
      <c r="AQ134" s="462" t="s">
        <v>509</v>
      </c>
      <c r="AR134" s="463" t="s">
        <v>509</v>
      </c>
      <c r="AS134" s="462" t="s">
        <v>509</v>
      </c>
      <c r="AT134" s="463" t="s">
        <v>509</v>
      </c>
      <c r="AU134" s="462" t="s">
        <v>509</v>
      </c>
      <c r="AV134" s="463" t="s">
        <v>509</v>
      </c>
      <c r="AW134" s="462" t="s">
        <v>509</v>
      </c>
      <c r="AX134" s="463" t="s">
        <v>509</v>
      </c>
      <c r="AY134" s="462" t="s">
        <v>509</v>
      </c>
      <c r="AZ134" s="463" t="s">
        <v>509</v>
      </c>
      <c r="BA134" s="462" t="s">
        <v>509</v>
      </c>
      <c r="BB134" s="463" t="s">
        <v>509</v>
      </c>
      <c r="BC134" s="462" t="s">
        <v>509</v>
      </c>
      <c r="BD134" s="463" t="s">
        <v>509</v>
      </c>
      <c r="BE134" s="164"/>
      <c r="BF134" s="244"/>
      <c r="BG134" s="244"/>
      <c r="BH134" s="244"/>
      <c r="BI134" s="244"/>
      <c r="BJ134" s="287" t="s">
        <v>610</v>
      </c>
      <c r="BK134" s="259" t="s">
        <v>512</v>
      </c>
      <c r="BL134" s="259" t="s">
        <v>512</v>
      </c>
      <c r="BM134" s="273" t="s">
        <v>511</v>
      </c>
      <c r="BN134" s="259" t="s">
        <v>512</v>
      </c>
      <c r="BO134" s="259" t="s">
        <v>512</v>
      </c>
    </row>
    <row r="135" spans="1:67" ht="12.75" x14ac:dyDescent="0.2">
      <c r="A135" s="36"/>
      <c r="B135" s="64">
        <v>512</v>
      </c>
      <c r="C135" s="212" t="s">
        <v>456</v>
      </c>
      <c r="D135" s="197" t="s">
        <v>455</v>
      </c>
      <c r="E135" s="61" t="s">
        <v>766</v>
      </c>
      <c r="F135" s="47"/>
      <c r="G135" s="222" t="s">
        <v>345</v>
      </c>
      <c r="H135" s="234" t="s">
        <v>345</v>
      </c>
      <c r="I135" s="26" t="s">
        <v>342</v>
      </c>
      <c r="J135" s="30"/>
      <c r="K135" s="35" t="s">
        <v>346</v>
      </c>
      <c r="L135" s="260" t="s">
        <v>21</v>
      </c>
      <c r="M135" s="81" t="s">
        <v>351</v>
      </c>
      <c r="N135" s="81" t="s">
        <v>351</v>
      </c>
      <c r="O135" s="276">
        <f xml:space="preserve"> (BA135 + BB135)/2</f>
        <v>100</v>
      </c>
      <c r="P135" s="276">
        <f xml:space="preserve"> (BC135 + BD135)/2</f>
        <v>100</v>
      </c>
      <c r="Q135" s="382" t="s">
        <v>351</v>
      </c>
      <c r="R135" s="386" t="s">
        <v>351</v>
      </c>
      <c r="S135" s="379"/>
      <c r="T135" s="140"/>
      <c r="U135" s="140"/>
      <c r="V135" s="140"/>
      <c r="W135" s="140"/>
      <c r="X135" s="140"/>
      <c r="Y135" s="140"/>
      <c r="Z135" s="140"/>
      <c r="AA135" s="140"/>
      <c r="AB135" s="140"/>
      <c r="AC135" s="140"/>
      <c r="AD135" s="140"/>
      <c r="AE135" s="140"/>
      <c r="AF135" s="140"/>
      <c r="AG135" s="141"/>
      <c r="AH135" s="142"/>
      <c r="AI135" s="445">
        <v>32000</v>
      </c>
      <c r="AJ135" s="474">
        <v>57000</v>
      </c>
      <c r="AK135" s="79">
        <v>31000</v>
      </c>
      <c r="AL135" s="101">
        <v>56000</v>
      </c>
      <c r="AM135" s="425">
        <f xml:space="preserve"> (AS135 + AT135)/2</f>
        <v>13.267543859649123</v>
      </c>
      <c r="AN135" s="425">
        <f xml:space="preserve"> (AU135 + AV135)/2</f>
        <v>13.594470046082948</v>
      </c>
      <c r="AO135" s="495" t="s">
        <v>564</v>
      </c>
      <c r="AP135" s="492" t="s">
        <v>546</v>
      </c>
      <c r="AQ135" s="99" t="s">
        <v>564</v>
      </c>
      <c r="AR135" s="103" t="s">
        <v>546</v>
      </c>
      <c r="AS135" s="451">
        <f>AO135/AI135 *100</f>
        <v>12.5</v>
      </c>
      <c r="AT135" s="454">
        <f>AP135/AJ135 *100</f>
        <v>14.035087719298245</v>
      </c>
      <c r="AU135" s="453">
        <f>AQ135/AK135 *100</f>
        <v>12.903225806451612</v>
      </c>
      <c r="AV135" s="109">
        <f>AR135/AL135 *100</f>
        <v>14.285714285714285</v>
      </c>
      <c r="AW135" s="99" t="s">
        <v>564</v>
      </c>
      <c r="AX135" s="110" t="s">
        <v>546</v>
      </c>
      <c r="AY135" s="99" t="s">
        <v>545</v>
      </c>
      <c r="AZ135" s="269" t="s">
        <v>570</v>
      </c>
      <c r="BA135" s="301">
        <f>AO135/AW135 *100</f>
        <v>100</v>
      </c>
      <c r="BB135" s="292">
        <f>AP135/AX135 *100</f>
        <v>100</v>
      </c>
      <c r="BC135" s="301">
        <f>AQ135/AW135 *100</f>
        <v>100</v>
      </c>
      <c r="BD135" s="292">
        <f>AR135/AX135 *100</f>
        <v>100</v>
      </c>
      <c r="BE135" s="164"/>
      <c r="BF135" s="244"/>
      <c r="BG135" s="244"/>
      <c r="BH135" s="244"/>
      <c r="BI135" s="244"/>
      <c r="BJ135" s="82" t="s">
        <v>512</v>
      </c>
      <c r="BK135" s="259" t="s">
        <v>512</v>
      </c>
      <c r="BL135" s="259" t="s">
        <v>512</v>
      </c>
      <c r="BM135" s="106" t="s">
        <v>512</v>
      </c>
      <c r="BN135" s="259" t="s">
        <v>512</v>
      </c>
      <c r="BO135" s="259" t="s">
        <v>512</v>
      </c>
    </row>
    <row r="136" spans="1:67" ht="24" x14ac:dyDescent="0.2">
      <c r="A136" s="36"/>
      <c r="B136" s="24">
        <v>184</v>
      </c>
      <c r="C136" s="170" t="s">
        <v>160</v>
      </c>
      <c r="D136" s="198" t="s">
        <v>161</v>
      </c>
      <c r="E136" s="177" t="s">
        <v>764</v>
      </c>
      <c r="F136" s="51"/>
      <c r="G136" s="225" t="s">
        <v>618</v>
      </c>
      <c r="H136" s="234" t="s">
        <v>338</v>
      </c>
      <c r="I136" s="26" t="s">
        <v>21</v>
      </c>
      <c r="J136" s="30" t="s">
        <v>344</v>
      </c>
      <c r="K136" s="185" t="s">
        <v>346</v>
      </c>
      <c r="L136" s="500" t="s">
        <v>509</v>
      </c>
      <c r="M136" s="465" t="s">
        <v>509</v>
      </c>
      <c r="N136" s="506" t="s">
        <v>509</v>
      </c>
      <c r="O136" s="465" t="s">
        <v>509</v>
      </c>
      <c r="P136" s="465" t="s">
        <v>509</v>
      </c>
      <c r="Q136" s="467" t="s">
        <v>509</v>
      </c>
      <c r="R136" s="468" t="s">
        <v>509</v>
      </c>
      <c r="S136" s="379"/>
      <c r="T136" s="138"/>
      <c r="U136" s="138"/>
      <c r="V136" s="138" t="s">
        <v>518</v>
      </c>
      <c r="W136" s="138" t="s">
        <v>518</v>
      </c>
      <c r="X136" s="138"/>
      <c r="Y136" s="138"/>
      <c r="Z136" s="138"/>
      <c r="AA136" s="138"/>
      <c r="AB136" s="138"/>
      <c r="AC136" s="138"/>
      <c r="AD136" s="138"/>
      <c r="AE136" s="138"/>
      <c r="AF136" s="138"/>
      <c r="AG136" s="55"/>
      <c r="AH136" s="139" t="s">
        <v>518</v>
      </c>
      <c r="AI136" s="363" t="s">
        <v>618</v>
      </c>
      <c r="AJ136" s="364" t="s">
        <v>618</v>
      </c>
      <c r="AK136" s="363" t="s">
        <v>618</v>
      </c>
      <c r="AL136" s="364" t="s">
        <v>618</v>
      </c>
      <c r="AM136" s="465" t="s">
        <v>509</v>
      </c>
      <c r="AN136" s="465" t="s">
        <v>509</v>
      </c>
      <c r="AO136" s="462" t="s">
        <v>509</v>
      </c>
      <c r="AP136" s="485" t="s">
        <v>509</v>
      </c>
      <c r="AQ136" s="462" t="s">
        <v>509</v>
      </c>
      <c r="AR136" s="463" t="s">
        <v>509</v>
      </c>
      <c r="AS136" s="462" t="s">
        <v>509</v>
      </c>
      <c r="AT136" s="463" t="s">
        <v>509</v>
      </c>
      <c r="AU136" s="462" t="s">
        <v>509</v>
      </c>
      <c r="AV136" s="463" t="s">
        <v>509</v>
      </c>
      <c r="AW136" s="462" t="s">
        <v>509</v>
      </c>
      <c r="AX136" s="463" t="s">
        <v>509</v>
      </c>
      <c r="AY136" s="462" t="s">
        <v>509</v>
      </c>
      <c r="AZ136" s="463" t="s">
        <v>509</v>
      </c>
      <c r="BA136" s="462" t="s">
        <v>509</v>
      </c>
      <c r="BB136" s="463" t="s">
        <v>509</v>
      </c>
      <c r="BC136" s="462" t="s">
        <v>509</v>
      </c>
      <c r="BD136" s="463" t="s">
        <v>509</v>
      </c>
      <c r="BE136" s="164"/>
      <c r="BF136" s="244"/>
      <c r="BG136" s="244"/>
      <c r="BH136" s="244"/>
      <c r="BI136" s="244"/>
      <c r="BJ136" s="287" t="s">
        <v>615</v>
      </c>
      <c r="BK136" s="259" t="s">
        <v>512</v>
      </c>
      <c r="BL136" s="259" t="s">
        <v>512</v>
      </c>
      <c r="BM136" s="273" t="s">
        <v>511</v>
      </c>
      <c r="BN136" s="259" t="s">
        <v>512</v>
      </c>
      <c r="BO136" s="259" t="s">
        <v>512</v>
      </c>
    </row>
    <row r="137" spans="1:67" ht="24" x14ac:dyDescent="0.2">
      <c r="A137" s="36"/>
      <c r="B137" s="24">
        <v>207</v>
      </c>
      <c r="C137" s="170" t="s">
        <v>44</v>
      </c>
      <c r="D137" s="196" t="s">
        <v>45</v>
      </c>
      <c r="E137" s="72" t="s">
        <v>764</v>
      </c>
      <c r="F137" s="175" t="s">
        <v>692</v>
      </c>
      <c r="G137" s="222" t="s">
        <v>625</v>
      </c>
      <c r="H137" s="234" t="s">
        <v>338</v>
      </c>
      <c r="I137" s="26" t="s">
        <v>348</v>
      </c>
      <c r="J137" s="30" t="s">
        <v>344</v>
      </c>
      <c r="K137" s="237" t="s">
        <v>5</v>
      </c>
      <c r="L137" s="261" t="s">
        <v>756</v>
      </c>
      <c r="M137" s="82" t="s">
        <v>641</v>
      </c>
      <c r="N137" s="82" t="s">
        <v>641</v>
      </c>
      <c r="O137" s="259" t="s">
        <v>640</v>
      </c>
      <c r="P137" s="259" t="s">
        <v>640</v>
      </c>
      <c r="Q137" s="106" t="s">
        <v>641</v>
      </c>
      <c r="R137" s="88" t="s">
        <v>641</v>
      </c>
      <c r="S137" s="379"/>
      <c r="T137" s="138"/>
      <c r="U137" s="138"/>
      <c r="V137" s="138"/>
      <c r="W137" s="143" t="s">
        <v>796</v>
      </c>
      <c r="X137" s="143" t="s">
        <v>796</v>
      </c>
      <c r="Y137" s="138"/>
      <c r="Z137" s="138"/>
      <c r="AA137" s="138"/>
      <c r="AB137" s="138"/>
      <c r="AC137" s="138"/>
      <c r="AD137" s="138"/>
      <c r="AE137" s="138"/>
      <c r="AF137" s="138"/>
      <c r="AG137" s="55"/>
      <c r="AH137" s="144" t="s">
        <v>796</v>
      </c>
      <c r="AI137" s="472">
        <v>60</v>
      </c>
      <c r="AJ137" s="473">
        <v>60</v>
      </c>
      <c r="AK137" s="164">
        <v>40</v>
      </c>
      <c r="AL137" s="89">
        <v>50</v>
      </c>
      <c r="AM137" s="399" t="s">
        <v>640</v>
      </c>
      <c r="AN137" s="399" t="s">
        <v>640</v>
      </c>
      <c r="AO137" s="495" t="s">
        <v>58</v>
      </c>
      <c r="AP137" s="492" t="s">
        <v>58</v>
      </c>
      <c r="AQ137" s="99" t="s">
        <v>510</v>
      </c>
      <c r="AR137" s="103" t="s">
        <v>510</v>
      </c>
      <c r="AS137" s="458" t="s">
        <v>640</v>
      </c>
      <c r="AT137" s="408" t="s">
        <v>640</v>
      </c>
      <c r="AU137" s="405" t="s">
        <v>640</v>
      </c>
      <c r="AV137" s="406" t="s">
        <v>640</v>
      </c>
      <c r="AW137" s="99" t="s">
        <v>58</v>
      </c>
      <c r="AX137" s="110" t="s">
        <v>58</v>
      </c>
      <c r="AY137" s="99" t="s">
        <v>58</v>
      </c>
      <c r="AZ137" s="110" t="s">
        <v>58</v>
      </c>
      <c r="BA137" s="405" t="s">
        <v>640</v>
      </c>
      <c r="BB137" s="398" t="s">
        <v>640</v>
      </c>
      <c r="BC137" s="403" t="s">
        <v>640</v>
      </c>
      <c r="BD137" s="404" t="s">
        <v>640</v>
      </c>
      <c r="BE137" s="164"/>
      <c r="BF137" s="244"/>
      <c r="BG137" s="244"/>
      <c r="BH137" s="244"/>
      <c r="BI137" s="244"/>
      <c r="BJ137" s="287" t="s">
        <v>613</v>
      </c>
      <c r="BK137" s="281" t="s">
        <v>511</v>
      </c>
      <c r="BL137" s="259" t="s">
        <v>512</v>
      </c>
      <c r="BM137" s="273" t="s">
        <v>511</v>
      </c>
      <c r="BN137" s="281" t="s">
        <v>511</v>
      </c>
      <c r="BO137" s="281" t="s">
        <v>511</v>
      </c>
    </row>
    <row r="138" spans="1:67" x14ac:dyDescent="0.2">
      <c r="A138" s="36"/>
      <c r="B138" s="64">
        <v>526</v>
      </c>
      <c r="C138" s="212" t="s">
        <v>458</v>
      </c>
      <c r="D138" s="201" t="s">
        <v>457</v>
      </c>
      <c r="E138" s="179" t="s">
        <v>766</v>
      </c>
      <c r="F138" s="47"/>
      <c r="G138" s="222" t="s">
        <v>508</v>
      </c>
      <c r="H138" s="234"/>
      <c r="I138" s="26" t="s">
        <v>342</v>
      </c>
      <c r="J138" s="30"/>
      <c r="K138" s="186" t="s">
        <v>346</v>
      </c>
      <c r="L138" s="34" t="s">
        <v>763</v>
      </c>
      <c r="M138" s="90" t="s">
        <v>763</v>
      </c>
      <c r="N138" s="90" t="s">
        <v>763</v>
      </c>
      <c r="O138" s="34" t="s">
        <v>763</v>
      </c>
      <c r="P138" s="34" t="s">
        <v>763</v>
      </c>
      <c r="Q138" s="105" t="s">
        <v>763</v>
      </c>
      <c r="R138" s="89" t="s">
        <v>763</v>
      </c>
      <c r="S138" s="379"/>
      <c r="T138" s="140"/>
      <c r="U138" s="140"/>
      <c r="V138" s="140"/>
      <c r="W138" s="145"/>
      <c r="X138" s="140"/>
      <c r="Y138" s="140"/>
      <c r="Z138" s="140"/>
      <c r="AA138" s="140"/>
      <c r="AB138" s="140"/>
      <c r="AC138" s="140"/>
      <c r="AD138" s="140"/>
      <c r="AE138" s="140"/>
      <c r="AF138" s="140"/>
      <c r="AG138" s="141"/>
      <c r="AH138" s="142"/>
      <c r="AI138" s="445">
        <v>670000</v>
      </c>
      <c r="AJ138" s="474">
        <v>910000</v>
      </c>
      <c r="AK138" s="79">
        <v>580000</v>
      </c>
      <c r="AL138" s="101">
        <v>790000</v>
      </c>
      <c r="AM138" s="450"/>
      <c r="AN138" s="271" t="s">
        <v>507</v>
      </c>
      <c r="AO138" s="495" t="s">
        <v>565</v>
      </c>
      <c r="AP138" s="492" t="s">
        <v>568</v>
      </c>
      <c r="AQ138" s="380" t="s">
        <v>762</v>
      </c>
      <c r="AR138" s="502" t="s">
        <v>762</v>
      </c>
      <c r="AS138" s="403" t="s">
        <v>640</v>
      </c>
      <c r="AT138" s="404" t="s">
        <v>640</v>
      </c>
      <c r="AU138" s="403" t="s">
        <v>640</v>
      </c>
      <c r="AV138" s="404" t="s">
        <v>640</v>
      </c>
      <c r="AW138" s="269" t="s">
        <v>507</v>
      </c>
      <c r="AX138" s="269" t="s">
        <v>507</v>
      </c>
      <c r="AY138" s="99" t="s">
        <v>507</v>
      </c>
      <c r="AZ138" s="103" t="s">
        <v>507</v>
      </c>
      <c r="BA138" s="458" t="s">
        <v>640</v>
      </c>
      <c r="BB138" s="408" t="s">
        <v>640</v>
      </c>
      <c r="BC138" s="458" t="s">
        <v>640</v>
      </c>
      <c r="BD138" s="408" t="s">
        <v>640</v>
      </c>
      <c r="BE138" s="164"/>
      <c r="BF138" s="244"/>
      <c r="BG138" s="244"/>
      <c r="BH138" s="244"/>
      <c r="BI138" s="244"/>
      <c r="BJ138" s="82" t="s">
        <v>512</v>
      </c>
      <c r="BK138" s="259" t="s">
        <v>512</v>
      </c>
      <c r="BL138" s="259" t="s">
        <v>512</v>
      </c>
      <c r="BM138" s="106" t="s">
        <v>512</v>
      </c>
      <c r="BN138" s="259" t="s">
        <v>512</v>
      </c>
      <c r="BO138" s="259" t="s">
        <v>512</v>
      </c>
    </row>
    <row r="139" spans="1:67" ht="24" x14ac:dyDescent="0.2">
      <c r="A139" s="36"/>
      <c r="B139" s="24">
        <v>372</v>
      </c>
      <c r="C139" s="170" t="s">
        <v>296</v>
      </c>
      <c r="D139" s="198" t="s">
        <v>297</v>
      </c>
      <c r="E139" s="177" t="s">
        <v>764</v>
      </c>
      <c r="F139" s="51"/>
      <c r="G139" s="225" t="s">
        <v>618</v>
      </c>
      <c r="H139" s="234" t="s">
        <v>338</v>
      </c>
      <c r="I139" s="26" t="s">
        <v>21</v>
      </c>
      <c r="J139" s="30" t="s">
        <v>344</v>
      </c>
      <c r="K139" s="185" t="s">
        <v>5</v>
      </c>
      <c r="L139" s="500" t="s">
        <v>509</v>
      </c>
      <c r="M139" s="465" t="s">
        <v>509</v>
      </c>
      <c r="N139" s="506" t="s">
        <v>509</v>
      </c>
      <c r="O139" s="465" t="s">
        <v>509</v>
      </c>
      <c r="P139" s="465" t="s">
        <v>509</v>
      </c>
      <c r="Q139" s="467" t="s">
        <v>509</v>
      </c>
      <c r="R139" s="468" t="s">
        <v>509</v>
      </c>
      <c r="S139" s="379"/>
      <c r="T139" s="138"/>
      <c r="U139" s="138"/>
      <c r="V139" s="138"/>
      <c r="W139" s="138" t="s">
        <v>518</v>
      </c>
      <c r="X139" s="138"/>
      <c r="Y139" s="138"/>
      <c r="Z139" s="138"/>
      <c r="AA139" s="138"/>
      <c r="AB139" s="138"/>
      <c r="AC139" s="138"/>
      <c r="AD139" s="138"/>
      <c r="AE139" s="138"/>
      <c r="AF139" s="138"/>
      <c r="AG139" s="55"/>
      <c r="AH139" s="139" t="s">
        <v>518</v>
      </c>
      <c r="AI139" s="472">
        <v>0</v>
      </c>
      <c r="AJ139" s="473">
        <v>0</v>
      </c>
      <c r="AK139" s="164">
        <v>0</v>
      </c>
      <c r="AL139" s="89">
        <v>1</v>
      </c>
      <c r="AM139" s="465" t="s">
        <v>509</v>
      </c>
      <c r="AN139" s="465" t="s">
        <v>509</v>
      </c>
      <c r="AO139" s="462" t="s">
        <v>509</v>
      </c>
      <c r="AP139" s="485" t="s">
        <v>509</v>
      </c>
      <c r="AQ139" s="462" t="s">
        <v>509</v>
      </c>
      <c r="AR139" s="463" t="s">
        <v>509</v>
      </c>
      <c r="AS139" s="462" t="s">
        <v>509</v>
      </c>
      <c r="AT139" s="463" t="s">
        <v>509</v>
      </c>
      <c r="AU139" s="462" t="s">
        <v>509</v>
      </c>
      <c r="AV139" s="463" t="s">
        <v>509</v>
      </c>
      <c r="AW139" s="462" t="s">
        <v>509</v>
      </c>
      <c r="AX139" s="463" t="s">
        <v>509</v>
      </c>
      <c r="AY139" s="462" t="s">
        <v>509</v>
      </c>
      <c r="AZ139" s="463" t="s">
        <v>509</v>
      </c>
      <c r="BA139" s="462" t="s">
        <v>509</v>
      </c>
      <c r="BB139" s="463" t="s">
        <v>509</v>
      </c>
      <c r="BC139" s="462" t="s">
        <v>509</v>
      </c>
      <c r="BD139" s="463" t="s">
        <v>509</v>
      </c>
      <c r="BE139" s="164"/>
      <c r="BF139" s="244"/>
      <c r="BG139" s="244"/>
      <c r="BH139" s="244"/>
      <c r="BI139" s="244"/>
      <c r="BJ139" s="287" t="s">
        <v>613</v>
      </c>
      <c r="BK139" s="259" t="s">
        <v>512</v>
      </c>
      <c r="BL139" s="259" t="s">
        <v>512</v>
      </c>
      <c r="BM139" s="273" t="s">
        <v>511</v>
      </c>
      <c r="BN139" s="259" t="s">
        <v>512</v>
      </c>
      <c r="BO139" s="259" t="s">
        <v>512</v>
      </c>
    </row>
    <row r="140" spans="1:67" ht="77.25" customHeight="1" x14ac:dyDescent="0.2">
      <c r="A140" s="36"/>
      <c r="B140" s="24">
        <v>516</v>
      </c>
      <c r="C140" s="170" t="s">
        <v>182</v>
      </c>
      <c r="D140" s="196" t="s">
        <v>183</v>
      </c>
      <c r="E140" s="72" t="s">
        <v>764</v>
      </c>
      <c r="F140" s="174" t="s">
        <v>693</v>
      </c>
      <c r="G140" s="226" t="s">
        <v>343</v>
      </c>
      <c r="H140" s="234" t="s">
        <v>343</v>
      </c>
      <c r="I140" s="26" t="s">
        <v>339</v>
      </c>
      <c r="J140" s="30" t="s">
        <v>340</v>
      </c>
      <c r="K140" s="237" t="s">
        <v>5</v>
      </c>
      <c r="L140" s="261" t="s">
        <v>756</v>
      </c>
      <c r="M140" s="253" t="s">
        <v>350</v>
      </c>
      <c r="N140" s="253" t="s">
        <v>803</v>
      </c>
      <c r="O140" s="276">
        <f xml:space="preserve"> (BA140 + BB140)/2</f>
        <v>112.5</v>
      </c>
      <c r="P140" s="276">
        <f xml:space="preserve"> (BC140 + BD140)/2</f>
        <v>112.5</v>
      </c>
      <c r="Q140" s="526" t="s">
        <v>350</v>
      </c>
      <c r="R140" s="527" t="s">
        <v>350</v>
      </c>
      <c r="S140" s="264" t="s">
        <v>933</v>
      </c>
      <c r="T140" s="138"/>
      <c r="U140" s="143" t="s">
        <v>796</v>
      </c>
      <c r="V140" s="138"/>
      <c r="W140" s="138"/>
      <c r="X140" s="138"/>
      <c r="Y140" s="138" t="s">
        <v>518</v>
      </c>
      <c r="Z140" s="143" t="s">
        <v>796</v>
      </c>
      <c r="AA140" s="138" t="s">
        <v>518</v>
      </c>
      <c r="AB140" s="138"/>
      <c r="AC140" s="138" t="s">
        <v>518</v>
      </c>
      <c r="AD140" s="138" t="s">
        <v>518</v>
      </c>
      <c r="AE140" s="138"/>
      <c r="AF140" s="138"/>
      <c r="AG140" s="55"/>
      <c r="AH140" s="144" t="s">
        <v>796</v>
      </c>
      <c r="AI140" s="472">
        <v>1500</v>
      </c>
      <c r="AJ140" s="473">
        <v>2300</v>
      </c>
      <c r="AK140" s="164">
        <v>2100</v>
      </c>
      <c r="AL140" s="89">
        <v>3200</v>
      </c>
      <c r="AM140" s="425">
        <f t="shared" ref="AM140:AM143" si="76" xml:space="preserve"> (AS140 + AT140)/2</f>
        <v>10.434782608695652</v>
      </c>
      <c r="AN140" s="425">
        <f xml:space="preserve"> (AU140 + AV140)/2</f>
        <v>7.4776785714285712</v>
      </c>
      <c r="AO140" s="495" t="s">
        <v>576</v>
      </c>
      <c r="AP140" s="492" t="s">
        <v>562</v>
      </c>
      <c r="AQ140" s="99" t="s">
        <v>576</v>
      </c>
      <c r="AR140" s="103" t="s">
        <v>562</v>
      </c>
      <c r="AS140" s="451">
        <f t="shared" ref="AS140:AV143" si="77">AO140/AI140 *100</f>
        <v>10</v>
      </c>
      <c r="AT140" s="454">
        <f t="shared" si="77"/>
        <v>10.869565217391305</v>
      </c>
      <c r="AU140" s="453">
        <f t="shared" si="77"/>
        <v>7.1428571428571423</v>
      </c>
      <c r="AV140" s="109">
        <f t="shared" si="77"/>
        <v>7.8125</v>
      </c>
      <c r="AW140" s="99" t="s">
        <v>576</v>
      </c>
      <c r="AX140" s="110" t="s">
        <v>541</v>
      </c>
      <c r="AY140" s="99" t="s">
        <v>576</v>
      </c>
      <c r="AZ140" s="269" t="s">
        <v>541</v>
      </c>
      <c r="BA140" s="301">
        <f t="shared" ref="BA140:BB143" si="78">AO140/AW140 *100</f>
        <v>100</v>
      </c>
      <c r="BB140" s="292">
        <f t="shared" si="78"/>
        <v>125</v>
      </c>
      <c r="BC140" s="301">
        <f t="shared" ref="BC140:BD143" si="79">AQ140/AW140 *100</f>
        <v>100</v>
      </c>
      <c r="BD140" s="292">
        <f t="shared" si="79"/>
        <v>125</v>
      </c>
      <c r="BE140" s="297" t="s">
        <v>642</v>
      </c>
      <c r="BF140" s="168" t="s">
        <v>511</v>
      </c>
      <c r="BG140" s="244"/>
      <c r="BH140" s="244"/>
      <c r="BI140" s="244"/>
      <c r="BJ140" s="287" t="s">
        <v>612</v>
      </c>
      <c r="BK140" s="281" t="s">
        <v>511</v>
      </c>
      <c r="BL140" s="281" t="s">
        <v>511</v>
      </c>
      <c r="BM140" s="273" t="s">
        <v>511</v>
      </c>
      <c r="BN140" s="281" t="s">
        <v>511</v>
      </c>
      <c r="BO140" s="281" t="s">
        <v>511</v>
      </c>
    </row>
    <row r="141" spans="1:67" ht="24" x14ac:dyDescent="0.2">
      <c r="A141" s="36"/>
      <c r="B141" s="24">
        <v>427</v>
      </c>
      <c r="C141" s="170" t="s">
        <v>174</v>
      </c>
      <c r="D141" s="308" t="s">
        <v>175</v>
      </c>
      <c r="E141" s="177" t="s">
        <v>764</v>
      </c>
      <c r="F141" s="23"/>
      <c r="G141" s="222" t="s">
        <v>341</v>
      </c>
      <c r="H141" s="234" t="s">
        <v>345</v>
      </c>
      <c r="I141" s="26" t="s">
        <v>342</v>
      </c>
      <c r="J141" s="30" t="s">
        <v>340</v>
      </c>
      <c r="K141" s="115" t="s">
        <v>346</v>
      </c>
      <c r="L141" s="260" t="s">
        <v>21</v>
      </c>
      <c r="M141" s="85" t="s">
        <v>350</v>
      </c>
      <c r="N141" s="85" t="s">
        <v>350</v>
      </c>
      <c r="O141" s="276">
        <f xml:space="preserve"> (BA141 + BB141)/2</f>
        <v>50</v>
      </c>
      <c r="P141" s="276">
        <f xml:space="preserve"> (BC141 + BD141)/2</f>
        <v>62.5</v>
      </c>
      <c r="Q141" s="526" t="s">
        <v>350</v>
      </c>
      <c r="R141" s="527" t="s">
        <v>350</v>
      </c>
      <c r="S141" s="379"/>
      <c r="T141" s="138"/>
      <c r="U141" s="138"/>
      <c r="V141" s="138" t="s">
        <v>518</v>
      </c>
      <c r="W141" s="138" t="s">
        <v>518</v>
      </c>
      <c r="X141" s="138" t="s">
        <v>518</v>
      </c>
      <c r="Y141" s="138"/>
      <c r="Z141" s="138"/>
      <c r="AA141" s="138" t="s">
        <v>518</v>
      </c>
      <c r="AB141" s="138" t="s">
        <v>518</v>
      </c>
      <c r="AC141" s="138" t="s">
        <v>518</v>
      </c>
      <c r="AD141" s="138"/>
      <c r="AE141" s="143" t="s">
        <v>796</v>
      </c>
      <c r="AF141" s="138"/>
      <c r="AG141" s="55"/>
      <c r="AH141" s="139" t="s">
        <v>518</v>
      </c>
      <c r="AI141" s="445">
        <v>480000</v>
      </c>
      <c r="AJ141" s="474">
        <v>920000</v>
      </c>
      <c r="AK141" s="79">
        <v>455000</v>
      </c>
      <c r="AL141" s="101">
        <v>870000</v>
      </c>
      <c r="AM141" s="425">
        <f t="shared" si="76"/>
        <v>5.1086956521739131</v>
      </c>
      <c r="AN141" s="425">
        <f xml:space="preserve"> (AU141 + AV141)/2</f>
        <v>6.7449791587722618</v>
      </c>
      <c r="AO141" s="495" t="s">
        <v>581</v>
      </c>
      <c r="AP141" s="492" t="s">
        <v>889</v>
      </c>
      <c r="AQ141" s="99" t="s">
        <v>522</v>
      </c>
      <c r="AR141" s="103" t="s">
        <v>569</v>
      </c>
      <c r="AS141" s="451">
        <f t="shared" si="77"/>
        <v>5</v>
      </c>
      <c r="AT141" s="454">
        <f t="shared" si="77"/>
        <v>5.2173913043478262</v>
      </c>
      <c r="AU141" s="453">
        <f t="shared" si="77"/>
        <v>6.593406593406594</v>
      </c>
      <c r="AV141" s="109">
        <f t="shared" si="77"/>
        <v>6.8965517241379306</v>
      </c>
      <c r="AW141" s="99" t="s">
        <v>552</v>
      </c>
      <c r="AX141" s="110" t="s">
        <v>550</v>
      </c>
      <c r="AY141" s="99" t="s">
        <v>534</v>
      </c>
      <c r="AZ141" s="269" t="s">
        <v>608</v>
      </c>
      <c r="BA141" s="301">
        <f t="shared" si="78"/>
        <v>60</v>
      </c>
      <c r="BB141" s="292">
        <f t="shared" si="78"/>
        <v>40</v>
      </c>
      <c r="BC141" s="301">
        <f t="shared" si="79"/>
        <v>75</v>
      </c>
      <c r="BD141" s="292">
        <f t="shared" si="79"/>
        <v>50</v>
      </c>
      <c r="BE141" s="164"/>
      <c r="BF141" s="244"/>
      <c r="BG141" s="244"/>
      <c r="BH141" s="244"/>
      <c r="BI141" s="244"/>
      <c r="BJ141" s="82" t="s">
        <v>512</v>
      </c>
      <c r="BK141" s="259" t="s">
        <v>512</v>
      </c>
      <c r="BL141" s="259" t="s">
        <v>512</v>
      </c>
      <c r="BM141" s="106" t="s">
        <v>512</v>
      </c>
      <c r="BN141" s="259" t="s">
        <v>512</v>
      </c>
      <c r="BO141" s="259" t="s">
        <v>512</v>
      </c>
    </row>
    <row r="142" spans="1:67" ht="24" x14ac:dyDescent="0.2">
      <c r="A142" s="36"/>
      <c r="B142" s="24">
        <v>403</v>
      </c>
      <c r="C142" s="170" t="s">
        <v>14</v>
      </c>
      <c r="D142" s="196" t="s">
        <v>830</v>
      </c>
      <c r="E142" s="72" t="s">
        <v>764</v>
      </c>
      <c r="F142" s="174" t="s">
        <v>694</v>
      </c>
      <c r="G142" s="222" t="s">
        <v>508</v>
      </c>
      <c r="H142" s="234" t="s">
        <v>341</v>
      </c>
      <c r="I142" s="26" t="s">
        <v>339</v>
      </c>
      <c r="J142" s="30" t="s">
        <v>344</v>
      </c>
      <c r="K142" s="237" t="s">
        <v>5</v>
      </c>
      <c r="L142" s="260" t="s">
        <v>21</v>
      </c>
      <c r="M142" s="81" t="s">
        <v>351</v>
      </c>
      <c r="N142" s="81" t="s">
        <v>351</v>
      </c>
      <c r="O142" s="276">
        <f xml:space="preserve"> (BA142 + BB142)/2</f>
        <v>116.66666666666666</v>
      </c>
      <c r="P142" s="276">
        <f xml:space="preserve"> (BC142 + BD142)/2</f>
        <v>158.33333333333334</v>
      </c>
      <c r="Q142" s="106" t="s">
        <v>641</v>
      </c>
      <c r="R142" s="88" t="s">
        <v>641</v>
      </c>
      <c r="S142" s="379"/>
      <c r="T142" s="143" t="s">
        <v>796</v>
      </c>
      <c r="U142" s="138"/>
      <c r="V142" s="138"/>
      <c r="W142" s="138"/>
      <c r="X142" s="138"/>
      <c r="Y142" s="138"/>
      <c r="Z142" s="138"/>
      <c r="AA142" s="138"/>
      <c r="AB142" s="138"/>
      <c r="AC142" s="138"/>
      <c r="AD142" s="138"/>
      <c r="AE142" s="138"/>
      <c r="AF142" s="138"/>
      <c r="AG142" s="55"/>
      <c r="AH142" s="139"/>
      <c r="AI142" s="472">
        <v>3300</v>
      </c>
      <c r="AJ142" s="473">
        <v>6000</v>
      </c>
      <c r="AK142" s="164">
        <v>3400</v>
      </c>
      <c r="AL142" s="89">
        <v>6000</v>
      </c>
      <c r="AM142" s="425">
        <f t="shared" si="76"/>
        <v>6.3636363636363633</v>
      </c>
      <c r="AN142" s="425">
        <f xml:space="preserve"> (AU142 + AV142)/2</f>
        <v>8.5784313725490193</v>
      </c>
      <c r="AO142" s="495" t="s">
        <v>541</v>
      </c>
      <c r="AP142" s="492" t="s">
        <v>530</v>
      </c>
      <c r="AQ142" s="99" t="s">
        <v>521</v>
      </c>
      <c r="AR142" s="103" t="s">
        <v>524</v>
      </c>
      <c r="AS142" s="451">
        <f t="shared" si="77"/>
        <v>6.0606060606060606</v>
      </c>
      <c r="AT142" s="454">
        <f t="shared" si="77"/>
        <v>6.666666666666667</v>
      </c>
      <c r="AU142" s="453">
        <f t="shared" si="77"/>
        <v>8.8235294117647065</v>
      </c>
      <c r="AV142" s="109">
        <f t="shared" si="77"/>
        <v>8.3333333333333321</v>
      </c>
      <c r="AW142" s="99" t="s">
        <v>541</v>
      </c>
      <c r="AX142" s="110" t="s">
        <v>521</v>
      </c>
      <c r="AY142" s="99" t="s">
        <v>595</v>
      </c>
      <c r="AZ142" s="269" t="s">
        <v>541</v>
      </c>
      <c r="BA142" s="301">
        <f t="shared" si="78"/>
        <v>100</v>
      </c>
      <c r="BB142" s="292">
        <f t="shared" si="78"/>
        <v>133.33333333333331</v>
      </c>
      <c r="BC142" s="301">
        <f t="shared" si="79"/>
        <v>150</v>
      </c>
      <c r="BD142" s="292">
        <f t="shared" si="79"/>
        <v>166.66666666666669</v>
      </c>
      <c r="BE142" s="297" t="s">
        <v>642</v>
      </c>
      <c r="BF142" s="244"/>
      <c r="BG142" s="244"/>
      <c r="BH142" s="244"/>
      <c r="BI142" s="244"/>
      <c r="BJ142" s="287" t="s">
        <v>612</v>
      </c>
      <c r="BK142" s="281" t="s">
        <v>511</v>
      </c>
      <c r="BL142" s="281" t="s">
        <v>511</v>
      </c>
      <c r="BM142" s="273" t="s">
        <v>511</v>
      </c>
      <c r="BN142" s="281" t="s">
        <v>511</v>
      </c>
      <c r="BO142" s="281" t="s">
        <v>511</v>
      </c>
    </row>
    <row r="143" spans="1:67" ht="24" x14ac:dyDescent="0.2">
      <c r="A143" s="36"/>
      <c r="B143" s="24">
        <v>294</v>
      </c>
      <c r="C143" s="170" t="s">
        <v>251</v>
      </c>
      <c r="D143" s="51" t="s">
        <v>252</v>
      </c>
      <c r="E143" s="62" t="s">
        <v>764</v>
      </c>
      <c r="F143" s="59" t="s">
        <v>695</v>
      </c>
      <c r="G143" s="224" t="s">
        <v>347</v>
      </c>
      <c r="H143" s="234" t="s">
        <v>343</v>
      </c>
      <c r="I143" s="26" t="s">
        <v>339</v>
      </c>
      <c r="J143" s="30" t="s">
        <v>340</v>
      </c>
      <c r="K143" s="29" t="s">
        <v>346</v>
      </c>
      <c r="L143" s="261" t="s">
        <v>756</v>
      </c>
      <c r="M143" s="84" t="s">
        <v>352</v>
      </c>
      <c r="N143" s="84" t="s">
        <v>352</v>
      </c>
      <c r="O143" s="276">
        <f xml:space="preserve"> (BA143 + BB143)/2</f>
        <v>3.3333333333333335</v>
      </c>
      <c r="P143" s="276">
        <f xml:space="preserve"> (BC143 + BD143)/2</f>
        <v>13.333333333333334</v>
      </c>
      <c r="Q143" s="383" t="s">
        <v>352</v>
      </c>
      <c r="R143" s="387" t="s">
        <v>352</v>
      </c>
      <c r="S143" s="379"/>
      <c r="T143" s="138"/>
      <c r="U143" s="138"/>
      <c r="V143" s="138"/>
      <c r="W143" s="138"/>
      <c r="X143" s="138"/>
      <c r="Y143" s="138"/>
      <c r="Z143" s="138"/>
      <c r="AA143" s="143" t="s">
        <v>796</v>
      </c>
      <c r="AB143" s="138"/>
      <c r="AC143" s="143" t="s">
        <v>796</v>
      </c>
      <c r="AD143" s="143" t="s">
        <v>796</v>
      </c>
      <c r="AE143" s="143"/>
      <c r="AF143" s="138"/>
      <c r="AG143" s="143"/>
      <c r="AH143" s="144" t="s">
        <v>796</v>
      </c>
      <c r="AI143" s="445">
        <v>21000</v>
      </c>
      <c r="AJ143" s="474">
        <v>37000</v>
      </c>
      <c r="AK143" s="79">
        <v>37000</v>
      </c>
      <c r="AL143" s="101">
        <v>64000</v>
      </c>
      <c r="AM143" s="425">
        <f t="shared" si="76"/>
        <v>0.25418275418275421</v>
      </c>
      <c r="AN143" s="425">
        <f xml:space="preserve"> (AU143 + AV143)/2</f>
        <v>0.58277027027027029</v>
      </c>
      <c r="AO143" s="495" t="s">
        <v>591</v>
      </c>
      <c r="AP143" s="492" t="s">
        <v>563</v>
      </c>
      <c r="AQ143" s="99" t="s">
        <v>541</v>
      </c>
      <c r="AR143" s="103" t="s">
        <v>530</v>
      </c>
      <c r="AS143" s="451">
        <f t="shared" si="77"/>
        <v>0.23809523809523811</v>
      </c>
      <c r="AT143" s="454">
        <f t="shared" si="77"/>
        <v>0.27027027027027029</v>
      </c>
      <c r="AU143" s="453">
        <f t="shared" si="77"/>
        <v>0.54054054054054057</v>
      </c>
      <c r="AV143" s="109">
        <f t="shared" si="77"/>
        <v>0.625</v>
      </c>
      <c r="AW143" s="99" t="s">
        <v>598</v>
      </c>
      <c r="AX143" s="110" t="s">
        <v>532</v>
      </c>
      <c r="AY143" s="99" t="s">
        <v>532</v>
      </c>
      <c r="AZ143" s="269" t="s">
        <v>545</v>
      </c>
      <c r="BA143" s="301">
        <f t="shared" si="78"/>
        <v>3.3333333333333335</v>
      </c>
      <c r="BB143" s="292">
        <f t="shared" si="78"/>
        <v>3.3333333333333335</v>
      </c>
      <c r="BC143" s="301">
        <f t="shared" si="79"/>
        <v>13.333333333333334</v>
      </c>
      <c r="BD143" s="292">
        <f t="shared" si="79"/>
        <v>13.333333333333334</v>
      </c>
      <c r="BE143" s="297" t="s">
        <v>642</v>
      </c>
      <c r="BF143" s="168" t="s">
        <v>511</v>
      </c>
      <c r="BG143" s="419" t="s">
        <v>511</v>
      </c>
      <c r="BH143" s="50"/>
      <c r="BI143" s="50"/>
      <c r="BJ143" s="82" t="s">
        <v>512</v>
      </c>
      <c r="BK143" s="259" t="s">
        <v>512</v>
      </c>
      <c r="BL143" s="259" t="s">
        <v>512</v>
      </c>
      <c r="BM143" s="273" t="s">
        <v>511</v>
      </c>
      <c r="BN143" s="281" t="s">
        <v>511</v>
      </c>
      <c r="BO143" s="281" t="s">
        <v>511</v>
      </c>
    </row>
    <row r="144" spans="1:67" ht="24" x14ac:dyDescent="0.2">
      <c r="A144" s="36"/>
      <c r="B144" s="24">
        <v>342</v>
      </c>
      <c r="C144" s="170" t="s">
        <v>243</v>
      </c>
      <c r="D144" s="199" t="s">
        <v>244</v>
      </c>
      <c r="E144" s="62" t="s">
        <v>764</v>
      </c>
      <c r="F144" s="51"/>
      <c r="G144" s="225" t="s">
        <v>618</v>
      </c>
      <c r="H144" s="234" t="s">
        <v>338</v>
      </c>
      <c r="I144" s="26" t="s">
        <v>21</v>
      </c>
      <c r="J144" s="30" t="s">
        <v>340</v>
      </c>
      <c r="K144" s="31" t="s">
        <v>346</v>
      </c>
      <c r="L144" s="500" t="s">
        <v>509</v>
      </c>
      <c r="M144" s="465" t="s">
        <v>509</v>
      </c>
      <c r="N144" s="506" t="s">
        <v>509</v>
      </c>
      <c r="O144" s="465" t="s">
        <v>509</v>
      </c>
      <c r="P144" s="465" t="s">
        <v>509</v>
      </c>
      <c r="Q144" s="467" t="s">
        <v>509</v>
      </c>
      <c r="R144" s="468" t="s">
        <v>509</v>
      </c>
      <c r="S144" s="379"/>
      <c r="T144" s="138"/>
      <c r="U144" s="138"/>
      <c r="V144" s="138"/>
      <c r="W144" s="138" t="s">
        <v>518</v>
      </c>
      <c r="X144" s="138"/>
      <c r="Y144" s="138"/>
      <c r="Z144" s="138"/>
      <c r="AA144" s="138"/>
      <c r="AB144" s="138"/>
      <c r="AC144" s="138" t="s">
        <v>518</v>
      </c>
      <c r="AD144" s="138"/>
      <c r="AE144" s="138"/>
      <c r="AF144" s="138"/>
      <c r="AG144" s="55"/>
      <c r="AH144" s="139" t="s">
        <v>518</v>
      </c>
      <c r="AI144" s="363" t="s">
        <v>618</v>
      </c>
      <c r="AJ144" s="364" t="s">
        <v>618</v>
      </c>
      <c r="AK144" s="164">
        <v>0</v>
      </c>
      <c r="AL144" s="89">
        <v>1</v>
      </c>
      <c r="AM144" s="465" t="s">
        <v>509</v>
      </c>
      <c r="AN144" s="465" t="s">
        <v>509</v>
      </c>
      <c r="AO144" s="462" t="s">
        <v>509</v>
      </c>
      <c r="AP144" s="485" t="s">
        <v>509</v>
      </c>
      <c r="AQ144" s="462" t="s">
        <v>509</v>
      </c>
      <c r="AR144" s="463" t="s">
        <v>509</v>
      </c>
      <c r="AS144" s="462" t="s">
        <v>509</v>
      </c>
      <c r="AT144" s="463" t="s">
        <v>509</v>
      </c>
      <c r="AU144" s="462" t="s">
        <v>509</v>
      </c>
      <c r="AV144" s="463" t="s">
        <v>509</v>
      </c>
      <c r="AW144" s="462" t="s">
        <v>509</v>
      </c>
      <c r="AX144" s="463" t="s">
        <v>509</v>
      </c>
      <c r="AY144" s="462" t="s">
        <v>509</v>
      </c>
      <c r="AZ144" s="463" t="s">
        <v>509</v>
      </c>
      <c r="BA144" s="462" t="s">
        <v>509</v>
      </c>
      <c r="BB144" s="463" t="s">
        <v>509</v>
      </c>
      <c r="BC144" s="462" t="s">
        <v>509</v>
      </c>
      <c r="BD144" s="463" t="s">
        <v>509</v>
      </c>
      <c r="BE144" s="164"/>
      <c r="BF144" s="244"/>
      <c r="BG144" s="244"/>
      <c r="BH144" s="244"/>
      <c r="BI144" s="244"/>
      <c r="BJ144" s="82" t="s">
        <v>512</v>
      </c>
      <c r="BK144" s="259" t="s">
        <v>512</v>
      </c>
      <c r="BL144" s="259" t="s">
        <v>512</v>
      </c>
      <c r="BM144" s="273" t="s">
        <v>511</v>
      </c>
      <c r="BN144" s="259" t="s">
        <v>512</v>
      </c>
      <c r="BO144" s="259" t="s">
        <v>512</v>
      </c>
    </row>
    <row r="145" spans="1:67" ht="24" x14ac:dyDescent="0.2">
      <c r="A145" s="36"/>
      <c r="B145" s="24">
        <v>245</v>
      </c>
      <c r="C145" s="170" t="s">
        <v>363</v>
      </c>
      <c r="D145" s="199" t="s">
        <v>362</v>
      </c>
      <c r="E145" s="62" t="s">
        <v>764</v>
      </c>
      <c r="F145" s="23"/>
      <c r="G145" s="222" t="s">
        <v>508</v>
      </c>
      <c r="H145" s="234" t="s">
        <v>338</v>
      </c>
      <c r="I145" s="26" t="s">
        <v>339</v>
      </c>
      <c r="J145" s="30" t="s">
        <v>340</v>
      </c>
      <c r="K145" s="31" t="s">
        <v>346</v>
      </c>
      <c r="L145" s="258" t="s">
        <v>811</v>
      </c>
      <c r="M145" s="85" t="s">
        <v>350</v>
      </c>
      <c r="N145" s="81" t="s">
        <v>351</v>
      </c>
      <c r="O145" s="276">
        <f xml:space="preserve"> (BA145 + BB145)/2</f>
        <v>53.07692307692308</v>
      </c>
      <c r="P145" s="276">
        <f xml:space="preserve"> (BC145 + BD145)/2</f>
        <v>83.461538461538467</v>
      </c>
      <c r="Q145" s="526" t="s">
        <v>350</v>
      </c>
      <c r="R145" s="527" t="s">
        <v>350</v>
      </c>
      <c r="S145" s="379"/>
      <c r="T145" s="138"/>
      <c r="U145" s="138"/>
      <c r="V145" s="143" t="s">
        <v>796</v>
      </c>
      <c r="W145" s="143" t="s">
        <v>796</v>
      </c>
      <c r="X145" s="138"/>
      <c r="Y145" s="138"/>
      <c r="Z145" s="138"/>
      <c r="AA145" s="138"/>
      <c r="AB145" s="138"/>
      <c r="AC145" s="138"/>
      <c r="AD145" s="138"/>
      <c r="AE145" s="138"/>
      <c r="AF145" s="138"/>
      <c r="AG145" s="55"/>
      <c r="AH145" s="139" t="s">
        <v>518</v>
      </c>
      <c r="AI145" s="445">
        <v>21000</v>
      </c>
      <c r="AJ145" s="474">
        <v>31000</v>
      </c>
      <c r="AK145" s="79">
        <v>20000</v>
      </c>
      <c r="AL145" s="101">
        <v>30000</v>
      </c>
      <c r="AM145" s="425">
        <f xml:space="preserve"> (AS145 + AT145)/2</f>
        <v>3.3640552995391708</v>
      </c>
      <c r="AN145" s="425">
        <f xml:space="preserve"> (AU145 + AV145)/2</f>
        <v>5.5</v>
      </c>
      <c r="AO145" s="495" t="s">
        <v>549</v>
      </c>
      <c r="AP145" s="492" t="s">
        <v>553</v>
      </c>
      <c r="AQ145" s="99" t="s">
        <v>577</v>
      </c>
      <c r="AR145" s="103" t="s">
        <v>561</v>
      </c>
      <c r="AS145" s="451">
        <f t="shared" ref="AS145:AV146" si="80">AO145/AI145 *100</f>
        <v>2.8571428571428572</v>
      </c>
      <c r="AT145" s="454">
        <f t="shared" si="80"/>
        <v>3.870967741935484</v>
      </c>
      <c r="AU145" s="453">
        <f t="shared" si="80"/>
        <v>5</v>
      </c>
      <c r="AV145" s="109">
        <f t="shared" si="80"/>
        <v>6</v>
      </c>
      <c r="AW145" s="99" t="s">
        <v>583</v>
      </c>
      <c r="AX145" s="110" t="s">
        <v>538</v>
      </c>
      <c r="AY145" s="99" t="s">
        <v>551</v>
      </c>
      <c r="AZ145" s="269" t="s">
        <v>598</v>
      </c>
      <c r="BA145" s="301">
        <f>AO145/AW145 *100</f>
        <v>46.153846153846153</v>
      </c>
      <c r="BB145" s="292">
        <f>AP145/AX145 *100</f>
        <v>60</v>
      </c>
      <c r="BC145" s="301">
        <f>AQ145/AW145 *100</f>
        <v>76.923076923076934</v>
      </c>
      <c r="BD145" s="292">
        <f>AR145/AX145 *100</f>
        <v>90</v>
      </c>
      <c r="BE145" s="164"/>
      <c r="BF145" s="244"/>
      <c r="BG145" s="244"/>
      <c r="BH145" s="244"/>
      <c r="BI145" s="244"/>
      <c r="BJ145" s="287" t="s">
        <v>610</v>
      </c>
      <c r="BK145" s="259" t="s">
        <v>512</v>
      </c>
      <c r="BL145" s="259" t="s">
        <v>512</v>
      </c>
      <c r="BM145" s="273" t="s">
        <v>511</v>
      </c>
      <c r="BN145" s="259" t="s">
        <v>798</v>
      </c>
      <c r="BO145" s="259" t="s">
        <v>512</v>
      </c>
    </row>
    <row r="146" spans="1:67" ht="24" x14ac:dyDescent="0.2">
      <c r="A146" s="36"/>
      <c r="B146" s="24">
        <v>459</v>
      </c>
      <c r="C146" s="170" t="s">
        <v>324</v>
      </c>
      <c r="D146" s="199" t="s">
        <v>325</v>
      </c>
      <c r="E146" s="62" t="s">
        <v>764</v>
      </c>
      <c r="F146" s="54" t="s">
        <v>696</v>
      </c>
      <c r="G146" s="224" t="s">
        <v>347</v>
      </c>
      <c r="H146" s="234" t="s">
        <v>349</v>
      </c>
      <c r="I146" s="26" t="s">
        <v>342</v>
      </c>
      <c r="J146" s="30" t="s">
        <v>340</v>
      </c>
      <c r="K146" s="31" t="s">
        <v>346</v>
      </c>
      <c r="L146" s="261" t="s">
        <v>756</v>
      </c>
      <c r="M146" s="84" t="s">
        <v>352</v>
      </c>
      <c r="N146" s="84" t="s">
        <v>352</v>
      </c>
      <c r="O146" s="276">
        <f xml:space="preserve"> (BA146 + BB146)/2</f>
        <v>14.583333333333332</v>
      </c>
      <c r="P146" s="276">
        <f xml:space="preserve"> (BC146 + BD146)/2</f>
        <v>60.416666666666671</v>
      </c>
      <c r="Q146" s="383" t="s">
        <v>352</v>
      </c>
      <c r="R146" s="387" t="s">
        <v>352</v>
      </c>
      <c r="S146" s="379"/>
      <c r="T146" s="143" t="s">
        <v>796</v>
      </c>
      <c r="U146" s="143" t="s">
        <v>796</v>
      </c>
      <c r="V146" s="138"/>
      <c r="W146" s="138"/>
      <c r="X146" s="138"/>
      <c r="Y146" s="138"/>
      <c r="Z146" s="138"/>
      <c r="AA146" s="138" t="s">
        <v>518</v>
      </c>
      <c r="AB146" s="138"/>
      <c r="AC146" s="138" t="s">
        <v>518</v>
      </c>
      <c r="AD146" s="138" t="s">
        <v>518</v>
      </c>
      <c r="AE146" s="138"/>
      <c r="AF146" s="138"/>
      <c r="AG146" s="55"/>
      <c r="AH146" s="139"/>
      <c r="AI146" s="472">
        <v>2300</v>
      </c>
      <c r="AJ146" s="473">
        <v>4200</v>
      </c>
      <c r="AK146" s="164">
        <v>2600</v>
      </c>
      <c r="AL146" s="89">
        <v>5000</v>
      </c>
      <c r="AM146" s="425">
        <f xml:space="preserve"> (AS146 + AT146)/2</f>
        <v>4.5548654244306416E-2</v>
      </c>
      <c r="AN146" s="425">
        <f xml:space="preserve"> (AU146 + AV146)/2</f>
        <v>0.16615384615384615</v>
      </c>
      <c r="AO146" s="495" t="s">
        <v>347</v>
      </c>
      <c r="AP146" s="492" t="s">
        <v>343</v>
      </c>
      <c r="AQ146" s="99" t="s">
        <v>605</v>
      </c>
      <c r="AR146" s="103" t="s">
        <v>515</v>
      </c>
      <c r="AS146" s="451">
        <f t="shared" si="80"/>
        <v>4.3478260869565216E-2</v>
      </c>
      <c r="AT146" s="454">
        <f t="shared" si="80"/>
        <v>4.7619047619047616E-2</v>
      </c>
      <c r="AU146" s="453">
        <f t="shared" si="80"/>
        <v>0.19230769230769232</v>
      </c>
      <c r="AV146" s="109">
        <f t="shared" si="80"/>
        <v>0.13999999999999999</v>
      </c>
      <c r="AW146" s="99" t="s">
        <v>631</v>
      </c>
      <c r="AX146" s="110" t="s">
        <v>558</v>
      </c>
      <c r="AY146" s="99" t="s">
        <v>631</v>
      </c>
      <c r="AZ146" s="269" t="s">
        <v>558</v>
      </c>
      <c r="BA146" s="301">
        <f>AO146/AW146 *100</f>
        <v>12.5</v>
      </c>
      <c r="BB146" s="292">
        <f>AP146/AX146 *100</f>
        <v>16.666666666666664</v>
      </c>
      <c r="BC146" s="301">
        <f>AQ146/AW146 *100</f>
        <v>62.5</v>
      </c>
      <c r="BD146" s="292">
        <f>AR146/AX146 *100</f>
        <v>58.333333333333336</v>
      </c>
      <c r="BE146" s="164"/>
      <c r="BF146" s="244"/>
      <c r="BG146" s="244"/>
      <c r="BH146" s="244"/>
      <c r="BI146" s="244"/>
      <c r="BJ146" s="82" t="s">
        <v>512</v>
      </c>
      <c r="BK146" s="259" t="s">
        <v>512</v>
      </c>
      <c r="BL146" s="259" t="s">
        <v>512</v>
      </c>
      <c r="BM146" s="273" t="s">
        <v>511</v>
      </c>
      <c r="BN146" s="281" t="s">
        <v>511</v>
      </c>
      <c r="BO146" s="281" t="s">
        <v>511</v>
      </c>
    </row>
    <row r="147" spans="1:67" ht="24" x14ac:dyDescent="0.2">
      <c r="A147" s="36"/>
      <c r="B147" s="24">
        <v>227</v>
      </c>
      <c r="C147" s="170" t="s">
        <v>61</v>
      </c>
      <c r="D147" s="199" t="s">
        <v>62</v>
      </c>
      <c r="E147" s="62" t="s">
        <v>764</v>
      </c>
      <c r="F147" s="51"/>
      <c r="G147" s="225" t="s">
        <v>618</v>
      </c>
      <c r="H147" s="234" t="s">
        <v>338</v>
      </c>
      <c r="I147" s="26" t="s">
        <v>21</v>
      </c>
      <c r="J147" s="30" t="s">
        <v>340</v>
      </c>
      <c r="K147" s="31" t="s">
        <v>346</v>
      </c>
      <c r="L147" s="500" t="s">
        <v>509</v>
      </c>
      <c r="M147" s="465" t="s">
        <v>509</v>
      </c>
      <c r="N147" s="506" t="s">
        <v>509</v>
      </c>
      <c r="O147" s="465" t="s">
        <v>509</v>
      </c>
      <c r="P147" s="465" t="s">
        <v>509</v>
      </c>
      <c r="Q147" s="467" t="s">
        <v>509</v>
      </c>
      <c r="R147" s="468" t="s">
        <v>509</v>
      </c>
      <c r="S147" s="379"/>
      <c r="T147" s="138"/>
      <c r="U147" s="138"/>
      <c r="V147" s="138"/>
      <c r="W147" s="138" t="s">
        <v>518</v>
      </c>
      <c r="X147" s="138"/>
      <c r="Y147" s="138"/>
      <c r="Z147" s="138"/>
      <c r="AA147" s="138" t="s">
        <v>518</v>
      </c>
      <c r="AB147" s="138"/>
      <c r="AC147" s="138" t="s">
        <v>518</v>
      </c>
      <c r="AD147" s="138"/>
      <c r="AE147" s="138"/>
      <c r="AF147" s="138"/>
      <c r="AG147" s="55"/>
      <c r="AH147" s="139" t="s">
        <v>518</v>
      </c>
      <c r="AI147" s="363" t="s">
        <v>618</v>
      </c>
      <c r="AJ147" s="364" t="s">
        <v>618</v>
      </c>
      <c r="AK147" s="363" t="s">
        <v>618</v>
      </c>
      <c r="AL147" s="364" t="s">
        <v>618</v>
      </c>
      <c r="AM147" s="465" t="s">
        <v>509</v>
      </c>
      <c r="AN147" s="465" t="s">
        <v>509</v>
      </c>
      <c r="AO147" s="462" t="s">
        <v>509</v>
      </c>
      <c r="AP147" s="485" t="s">
        <v>509</v>
      </c>
      <c r="AQ147" s="462" t="s">
        <v>509</v>
      </c>
      <c r="AR147" s="463" t="s">
        <v>509</v>
      </c>
      <c r="AS147" s="462" t="s">
        <v>509</v>
      </c>
      <c r="AT147" s="463" t="s">
        <v>509</v>
      </c>
      <c r="AU147" s="462" t="s">
        <v>509</v>
      </c>
      <c r="AV147" s="463" t="s">
        <v>509</v>
      </c>
      <c r="AW147" s="462" t="s">
        <v>509</v>
      </c>
      <c r="AX147" s="463" t="s">
        <v>509</v>
      </c>
      <c r="AY147" s="462" t="s">
        <v>509</v>
      </c>
      <c r="AZ147" s="463" t="s">
        <v>509</v>
      </c>
      <c r="BA147" s="462" t="s">
        <v>509</v>
      </c>
      <c r="BB147" s="463" t="s">
        <v>509</v>
      </c>
      <c r="BC147" s="462" t="s">
        <v>509</v>
      </c>
      <c r="BD147" s="463" t="s">
        <v>509</v>
      </c>
      <c r="BE147" s="164"/>
      <c r="BF147" s="244"/>
      <c r="BG147" s="244"/>
      <c r="BH147" s="244"/>
      <c r="BI147" s="244"/>
      <c r="BJ147" s="287" t="s">
        <v>610</v>
      </c>
      <c r="BK147" s="259" t="s">
        <v>512</v>
      </c>
      <c r="BL147" s="259" t="s">
        <v>512</v>
      </c>
      <c r="BM147" s="273" t="s">
        <v>511</v>
      </c>
      <c r="BN147" s="259" t="s">
        <v>512</v>
      </c>
      <c r="BO147" s="259" t="s">
        <v>512</v>
      </c>
    </row>
    <row r="148" spans="1:67" ht="12.75" x14ac:dyDescent="0.2">
      <c r="A148" s="36"/>
      <c r="B148" s="64">
        <v>388</v>
      </c>
      <c r="C148" s="212" t="s">
        <v>460</v>
      </c>
      <c r="D148" s="197" t="s">
        <v>459</v>
      </c>
      <c r="E148" s="61" t="s">
        <v>828</v>
      </c>
      <c r="F148" s="47"/>
      <c r="G148" s="222" t="s">
        <v>508</v>
      </c>
      <c r="H148" s="234"/>
      <c r="I148" s="26" t="s">
        <v>342</v>
      </c>
      <c r="J148" s="30"/>
      <c r="K148" s="35" t="s">
        <v>346</v>
      </c>
      <c r="L148" s="258" t="s">
        <v>811</v>
      </c>
      <c r="M148" s="81" t="s">
        <v>351</v>
      </c>
      <c r="N148" s="81" t="s">
        <v>351</v>
      </c>
      <c r="O148" s="276">
        <f xml:space="preserve"> (BA148 + BB148)/2</f>
        <v>183.33333333333331</v>
      </c>
      <c r="P148" s="276">
        <f xml:space="preserve"> (BC148 + BD148)/2</f>
        <v>133.33333333333331</v>
      </c>
      <c r="Q148" s="106" t="s">
        <v>641</v>
      </c>
      <c r="R148" s="88" t="s">
        <v>641</v>
      </c>
      <c r="S148" s="379"/>
      <c r="T148" s="140"/>
      <c r="U148" s="140"/>
      <c r="V148" s="140"/>
      <c r="W148" s="140"/>
      <c r="X148" s="140"/>
      <c r="Y148" s="140"/>
      <c r="Z148" s="140"/>
      <c r="AA148" s="140"/>
      <c r="AB148" s="140"/>
      <c r="AC148" s="140"/>
      <c r="AD148" s="140"/>
      <c r="AE148" s="140"/>
      <c r="AF148" s="140"/>
      <c r="AG148" s="141"/>
      <c r="AH148" s="142"/>
      <c r="AI148" s="445">
        <v>2900000</v>
      </c>
      <c r="AJ148" s="474">
        <v>3500000</v>
      </c>
      <c r="AK148" s="79">
        <v>2600000</v>
      </c>
      <c r="AL148" s="101">
        <v>3100000</v>
      </c>
      <c r="AM148" s="425">
        <f xml:space="preserve"> (AS148 + AT148)/2</f>
        <v>2.5197044334975374</v>
      </c>
      <c r="AN148" s="425">
        <f xml:space="preserve"> (AU148 + AV148)/2</f>
        <v>2.0595533498759306</v>
      </c>
      <c r="AO148" s="495" t="s">
        <v>890</v>
      </c>
      <c r="AP148" s="492" t="s">
        <v>868</v>
      </c>
      <c r="AQ148" s="99" t="s">
        <v>552</v>
      </c>
      <c r="AR148" s="103" t="s">
        <v>540</v>
      </c>
      <c r="AS148" s="451">
        <f t="shared" ref="AS148:AV152" si="81">AO148/AI148 *100</f>
        <v>1.896551724137931</v>
      </c>
      <c r="AT148" s="454">
        <f t="shared" si="81"/>
        <v>3.1428571428571432</v>
      </c>
      <c r="AU148" s="453">
        <f t="shared" si="81"/>
        <v>1.5384615384615385</v>
      </c>
      <c r="AV148" s="109">
        <f t="shared" si="81"/>
        <v>2.5806451612903225</v>
      </c>
      <c r="AW148" s="99" t="s">
        <v>522</v>
      </c>
      <c r="AX148" s="110" t="s">
        <v>569</v>
      </c>
      <c r="AY148" s="99" t="s">
        <v>543</v>
      </c>
      <c r="AZ148" s="269" t="s">
        <v>552</v>
      </c>
      <c r="BA148" s="301">
        <f t="shared" ref="BA148:BB152" si="82">AO148/AW148 *100</f>
        <v>183.33333333333331</v>
      </c>
      <c r="BB148" s="292">
        <f t="shared" si="82"/>
        <v>183.33333333333331</v>
      </c>
      <c r="BC148" s="301">
        <f t="shared" ref="BC148:BD152" si="83">AQ148/AW148 *100</f>
        <v>133.33333333333331</v>
      </c>
      <c r="BD148" s="292">
        <f t="shared" si="83"/>
        <v>133.33333333333331</v>
      </c>
      <c r="BE148" s="164"/>
      <c r="BF148" s="244"/>
      <c r="BG148" s="244"/>
      <c r="BH148" s="244"/>
      <c r="BI148" s="244"/>
      <c r="BJ148" s="82" t="s">
        <v>512</v>
      </c>
      <c r="BK148" s="259" t="s">
        <v>512</v>
      </c>
      <c r="BL148" s="259" t="s">
        <v>512</v>
      </c>
      <c r="BM148" s="106" t="s">
        <v>512</v>
      </c>
      <c r="BN148" s="259" t="s">
        <v>512</v>
      </c>
      <c r="BO148" s="259" t="s">
        <v>512</v>
      </c>
    </row>
    <row r="149" spans="1:67" ht="88.5" customHeight="1" x14ac:dyDescent="0.2">
      <c r="A149" s="36"/>
      <c r="B149" s="64">
        <v>562</v>
      </c>
      <c r="C149" s="212" t="s">
        <v>462</v>
      </c>
      <c r="D149" s="200" t="s">
        <v>461</v>
      </c>
      <c r="E149" s="178" t="s">
        <v>766</v>
      </c>
      <c r="F149" s="47"/>
      <c r="G149" s="222" t="s">
        <v>508</v>
      </c>
      <c r="H149" s="234"/>
      <c r="I149" s="26" t="s">
        <v>342</v>
      </c>
      <c r="J149" s="30"/>
      <c r="K149" s="184" t="s">
        <v>346</v>
      </c>
      <c r="L149" s="260" t="s">
        <v>21</v>
      </c>
      <c r="M149" s="81" t="s">
        <v>829</v>
      </c>
      <c r="N149" s="81" t="s">
        <v>829</v>
      </c>
      <c r="O149" s="276">
        <f xml:space="preserve"> (BA149 + BB149)/2</f>
        <v>55.555555555555557</v>
      </c>
      <c r="P149" s="276">
        <f xml:space="preserve"> (BC149 + BD149)/2</f>
        <v>55.555555555555557</v>
      </c>
      <c r="Q149" s="382" t="s">
        <v>351</v>
      </c>
      <c r="R149" s="386" t="s">
        <v>351</v>
      </c>
      <c r="S149" s="264" t="s">
        <v>951</v>
      </c>
      <c r="T149" s="140"/>
      <c r="U149" s="140"/>
      <c r="V149" s="140"/>
      <c r="W149" s="140"/>
      <c r="X149" s="140"/>
      <c r="Y149" s="140"/>
      <c r="Z149" s="140"/>
      <c r="AA149" s="140"/>
      <c r="AB149" s="140"/>
      <c r="AC149" s="140"/>
      <c r="AD149" s="140"/>
      <c r="AE149" s="140"/>
      <c r="AF149" s="140"/>
      <c r="AG149" s="141"/>
      <c r="AH149" s="142"/>
      <c r="AI149" s="445">
        <v>115000</v>
      </c>
      <c r="AJ149" s="474">
        <v>200000</v>
      </c>
      <c r="AK149" s="79">
        <v>140000</v>
      </c>
      <c r="AL149" s="101">
        <v>245000</v>
      </c>
      <c r="AM149" s="425">
        <f xml:space="preserve"> (AS149 + AT149)/2</f>
        <v>4.6739130434782608</v>
      </c>
      <c r="AN149" s="425">
        <f xml:space="preserve"> (AU149 + AV149)/2</f>
        <v>3.8265306122448979</v>
      </c>
      <c r="AO149" s="495" t="s">
        <v>545</v>
      </c>
      <c r="AP149" s="492" t="s">
        <v>570</v>
      </c>
      <c r="AQ149" s="99" t="s">
        <v>545</v>
      </c>
      <c r="AR149" s="103" t="s">
        <v>570</v>
      </c>
      <c r="AS149" s="451">
        <f t="shared" si="81"/>
        <v>4.3478260869565215</v>
      </c>
      <c r="AT149" s="454">
        <f t="shared" si="81"/>
        <v>5</v>
      </c>
      <c r="AU149" s="453">
        <f t="shared" si="81"/>
        <v>3.5714285714285712</v>
      </c>
      <c r="AV149" s="109">
        <f t="shared" si="81"/>
        <v>4.0816326530612246</v>
      </c>
      <c r="AW149" s="99" t="s">
        <v>566</v>
      </c>
      <c r="AX149" s="110" t="s">
        <v>529</v>
      </c>
      <c r="AY149" s="99" t="s">
        <v>549</v>
      </c>
      <c r="AZ149" s="269" t="s">
        <v>544</v>
      </c>
      <c r="BA149" s="301">
        <f t="shared" si="82"/>
        <v>55.555555555555557</v>
      </c>
      <c r="BB149" s="292">
        <f t="shared" si="82"/>
        <v>55.555555555555557</v>
      </c>
      <c r="BC149" s="301">
        <f t="shared" si="83"/>
        <v>55.555555555555557</v>
      </c>
      <c r="BD149" s="292">
        <f t="shared" si="83"/>
        <v>55.555555555555557</v>
      </c>
      <c r="BE149" s="164"/>
      <c r="BF149" s="244"/>
      <c r="BG149" s="244"/>
      <c r="BH149" s="244"/>
      <c r="BI149" s="244"/>
      <c r="BJ149" s="82" t="s">
        <v>512</v>
      </c>
      <c r="BK149" s="259" t="s">
        <v>512</v>
      </c>
      <c r="BL149" s="259" t="s">
        <v>512</v>
      </c>
      <c r="BM149" s="106" t="s">
        <v>512</v>
      </c>
      <c r="BN149" s="259" t="s">
        <v>512</v>
      </c>
      <c r="BO149" s="259" t="s">
        <v>512</v>
      </c>
    </row>
    <row r="150" spans="1:67" ht="24" x14ac:dyDescent="0.2">
      <c r="A150" s="36"/>
      <c r="B150" s="24">
        <v>199</v>
      </c>
      <c r="C150" s="170" t="s">
        <v>59</v>
      </c>
      <c r="D150" s="196" t="s">
        <v>60</v>
      </c>
      <c r="E150" s="72" t="s">
        <v>764</v>
      </c>
      <c r="F150" s="174" t="s">
        <v>697</v>
      </c>
      <c r="G150" s="226" t="s">
        <v>343</v>
      </c>
      <c r="H150" s="234" t="s">
        <v>347</v>
      </c>
      <c r="I150" s="26" t="s">
        <v>339</v>
      </c>
      <c r="J150" s="30" t="s">
        <v>344</v>
      </c>
      <c r="K150" s="237" t="s">
        <v>5</v>
      </c>
      <c r="L150" s="261" t="s">
        <v>756</v>
      </c>
      <c r="M150" s="252" t="s">
        <v>351</v>
      </c>
      <c r="N150" s="252" t="s">
        <v>351</v>
      </c>
      <c r="O150" s="276">
        <f xml:space="preserve"> (BA150 + BB150)/2</f>
        <v>220</v>
      </c>
      <c r="P150" s="276">
        <f xml:space="preserve"> (BC150 + BD150)/2</f>
        <v>234.28571428571428</v>
      </c>
      <c r="Q150" s="382" t="s">
        <v>351</v>
      </c>
      <c r="R150" s="386" t="s">
        <v>351</v>
      </c>
      <c r="S150" s="379"/>
      <c r="T150" s="138"/>
      <c r="U150" s="138"/>
      <c r="V150" s="138"/>
      <c r="W150" s="143" t="s">
        <v>796</v>
      </c>
      <c r="X150" s="143" t="s">
        <v>796</v>
      </c>
      <c r="Y150" s="138"/>
      <c r="Z150" s="138"/>
      <c r="AA150" s="138"/>
      <c r="AB150" s="138"/>
      <c r="AC150" s="138"/>
      <c r="AD150" s="138"/>
      <c r="AE150" s="138"/>
      <c r="AF150" s="138"/>
      <c r="AG150" s="55"/>
      <c r="AH150" s="144" t="s">
        <v>796</v>
      </c>
      <c r="AI150" s="445">
        <v>800</v>
      </c>
      <c r="AJ150" s="474">
        <v>850</v>
      </c>
      <c r="AK150" s="79">
        <v>950</v>
      </c>
      <c r="AL150" s="101">
        <v>1100</v>
      </c>
      <c r="AM150" s="425">
        <f xml:space="preserve"> (AS150 + AT150)/2</f>
        <v>7.867647058823529</v>
      </c>
      <c r="AN150" s="425">
        <f xml:space="preserve"> (AU150 + AV150)/2</f>
        <v>6.7942583732057411</v>
      </c>
      <c r="AO150" s="498" t="s">
        <v>578</v>
      </c>
      <c r="AP150" s="494" t="s">
        <v>572</v>
      </c>
      <c r="AQ150" s="99" t="s">
        <v>578</v>
      </c>
      <c r="AR150" s="103" t="s">
        <v>571</v>
      </c>
      <c r="AS150" s="451">
        <f t="shared" si="81"/>
        <v>7.5</v>
      </c>
      <c r="AT150" s="454">
        <f t="shared" si="81"/>
        <v>8.235294117647058</v>
      </c>
      <c r="AU150" s="453">
        <f t="shared" si="81"/>
        <v>6.3157894736842106</v>
      </c>
      <c r="AV150" s="109">
        <f t="shared" si="81"/>
        <v>7.2727272727272725</v>
      </c>
      <c r="AW150" s="99" t="s">
        <v>606</v>
      </c>
      <c r="AX150" s="110" t="s">
        <v>632</v>
      </c>
      <c r="AY150" s="99" t="s">
        <v>520</v>
      </c>
      <c r="AZ150" s="269" t="s">
        <v>578</v>
      </c>
      <c r="BA150" s="301">
        <f t="shared" si="82"/>
        <v>240</v>
      </c>
      <c r="BB150" s="292">
        <f t="shared" si="82"/>
        <v>200</v>
      </c>
      <c r="BC150" s="301">
        <f t="shared" si="83"/>
        <v>240</v>
      </c>
      <c r="BD150" s="292">
        <f t="shared" si="83"/>
        <v>228.57142857142856</v>
      </c>
      <c r="BE150" s="297" t="s">
        <v>643</v>
      </c>
      <c r="BF150" s="244"/>
      <c r="BG150" s="244"/>
      <c r="BH150" s="244"/>
      <c r="BI150" s="438" t="s">
        <v>511</v>
      </c>
      <c r="BJ150" s="286" t="s">
        <v>611</v>
      </c>
      <c r="BK150" s="281" t="s">
        <v>511</v>
      </c>
      <c r="BL150" s="259" t="s">
        <v>512</v>
      </c>
      <c r="BM150" s="273" t="s">
        <v>511</v>
      </c>
      <c r="BN150" s="281" t="s">
        <v>511</v>
      </c>
      <c r="BO150" s="281" t="s">
        <v>511</v>
      </c>
    </row>
    <row r="151" spans="1:67" ht="24" x14ac:dyDescent="0.2">
      <c r="A151" s="36"/>
      <c r="B151" s="24">
        <v>471</v>
      </c>
      <c r="C151" s="170" t="s">
        <v>208</v>
      </c>
      <c r="D151" s="308" t="s">
        <v>209</v>
      </c>
      <c r="E151" s="72" t="s">
        <v>764</v>
      </c>
      <c r="F151" s="54" t="s">
        <v>698</v>
      </c>
      <c r="G151" s="222" t="s">
        <v>349</v>
      </c>
      <c r="H151" s="234" t="s">
        <v>349</v>
      </c>
      <c r="I151" s="26" t="s">
        <v>342</v>
      </c>
      <c r="J151" s="30" t="s">
        <v>340</v>
      </c>
      <c r="K151" s="115" t="s">
        <v>5</v>
      </c>
      <c r="L151" s="260" t="s">
        <v>21</v>
      </c>
      <c r="M151" s="81" t="s">
        <v>351</v>
      </c>
      <c r="N151" s="81" t="s">
        <v>351</v>
      </c>
      <c r="O151" s="276">
        <f xml:space="preserve"> (BA151 + BB151)/2</f>
        <v>500</v>
      </c>
      <c r="P151" s="276">
        <f xml:space="preserve"> (BC151 + BD151)/2</f>
        <v>316.66666666666669</v>
      </c>
      <c r="Q151" s="382" t="s">
        <v>351</v>
      </c>
      <c r="R151" s="386" t="s">
        <v>351</v>
      </c>
      <c r="S151" s="379"/>
      <c r="T151" s="138"/>
      <c r="U151" s="138"/>
      <c r="V151" s="138"/>
      <c r="W151" s="143" t="s">
        <v>796</v>
      </c>
      <c r="X151" s="143" t="s">
        <v>796</v>
      </c>
      <c r="Y151" s="138"/>
      <c r="Z151" s="138"/>
      <c r="AA151" s="138"/>
      <c r="AB151" s="143" t="s">
        <v>796</v>
      </c>
      <c r="AC151" s="138"/>
      <c r="AD151" s="138"/>
      <c r="AE151" s="138"/>
      <c r="AF151" s="138"/>
      <c r="AG151" s="55"/>
      <c r="AH151" s="144" t="s">
        <v>796</v>
      </c>
      <c r="AI151" s="472">
        <v>5500</v>
      </c>
      <c r="AJ151" s="473">
        <v>9000</v>
      </c>
      <c r="AK151" s="164">
        <v>5500</v>
      </c>
      <c r="AL151" s="89">
        <v>9500</v>
      </c>
      <c r="AM151" s="425">
        <f xml:space="preserve"> (AS151 + AT151)/2</f>
        <v>3.4848484848484849</v>
      </c>
      <c r="AN151" s="425">
        <f xml:space="preserve"> (AU151 + AV151)/2</f>
        <v>2.1435406698564594</v>
      </c>
      <c r="AO151" s="495" t="s">
        <v>541</v>
      </c>
      <c r="AP151" s="492" t="s">
        <v>521</v>
      </c>
      <c r="AQ151" s="99" t="s">
        <v>595</v>
      </c>
      <c r="AR151" s="103" t="s">
        <v>541</v>
      </c>
      <c r="AS151" s="451">
        <f t="shared" si="81"/>
        <v>3.6363636363636362</v>
      </c>
      <c r="AT151" s="454">
        <f t="shared" si="81"/>
        <v>3.3333333333333335</v>
      </c>
      <c r="AU151" s="453">
        <f t="shared" si="81"/>
        <v>2.1818181818181821</v>
      </c>
      <c r="AV151" s="109">
        <f t="shared" si="81"/>
        <v>2.1052631578947367</v>
      </c>
      <c r="AW151" s="99" t="s">
        <v>520</v>
      </c>
      <c r="AX151" s="110" t="s">
        <v>578</v>
      </c>
      <c r="AY151" s="99" t="s">
        <v>591</v>
      </c>
      <c r="AZ151" s="269" t="s">
        <v>572</v>
      </c>
      <c r="BA151" s="301">
        <f t="shared" si="82"/>
        <v>500</v>
      </c>
      <c r="BB151" s="292">
        <f t="shared" si="82"/>
        <v>500</v>
      </c>
      <c r="BC151" s="301">
        <f t="shared" si="83"/>
        <v>300</v>
      </c>
      <c r="BD151" s="292">
        <f t="shared" si="83"/>
        <v>333.33333333333337</v>
      </c>
      <c r="BE151" s="164"/>
      <c r="BF151" s="244"/>
      <c r="BG151" s="244"/>
      <c r="BH151" s="244"/>
      <c r="BI151" s="244"/>
      <c r="BJ151" s="82" t="s">
        <v>512</v>
      </c>
      <c r="BK151" s="259" t="s">
        <v>512</v>
      </c>
      <c r="BL151" s="259" t="s">
        <v>512</v>
      </c>
      <c r="BM151" s="273" t="s">
        <v>511</v>
      </c>
      <c r="BN151" s="259" t="s">
        <v>798</v>
      </c>
      <c r="BO151" s="281" t="s">
        <v>511</v>
      </c>
    </row>
    <row r="152" spans="1:67" ht="24" x14ac:dyDescent="0.2">
      <c r="A152" s="36"/>
      <c r="B152" s="24">
        <v>268</v>
      </c>
      <c r="C152" s="170" t="s">
        <v>105</v>
      </c>
      <c r="D152" s="196" t="s">
        <v>106</v>
      </c>
      <c r="E152" s="72" t="s">
        <v>764</v>
      </c>
      <c r="F152" s="174" t="s">
        <v>699</v>
      </c>
      <c r="G152" s="222" t="s">
        <v>508</v>
      </c>
      <c r="H152" s="234" t="s">
        <v>338</v>
      </c>
      <c r="I152" s="26" t="s">
        <v>342</v>
      </c>
      <c r="J152" s="30" t="s">
        <v>344</v>
      </c>
      <c r="K152" s="237" t="s">
        <v>5</v>
      </c>
      <c r="L152" s="261" t="s">
        <v>756</v>
      </c>
      <c r="M152" s="250" t="s">
        <v>350</v>
      </c>
      <c r="N152" s="250" t="s">
        <v>350</v>
      </c>
      <c r="O152" s="276">
        <f xml:space="preserve"> (BA152 + BB152)/2</f>
        <v>70.833333333333329</v>
      </c>
      <c r="P152" s="276">
        <f xml:space="preserve"> (BC152 + BD152)/2</f>
        <v>100</v>
      </c>
      <c r="Q152" s="526" t="s">
        <v>350</v>
      </c>
      <c r="R152" s="527" t="s">
        <v>350</v>
      </c>
      <c r="S152" s="379"/>
      <c r="T152" s="138"/>
      <c r="U152" s="138"/>
      <c r="V152" s="138"/>
      <c r="W152" s="143" t="s">
        <v>796</v>
      </c>
      <c r="X152" s="143" t="s">
        <v>796</v>
      </c>
      <c r="Y152" s="138"/>
      <c r="Z152" s="138"/>
      <c r="AA152" s="138" t="s">
        <v>518</v>
      </c>
      <c r="AB152" s="138" t="s">
        <v>518</v>
      </c>
      <c r="AC152" s="138" t="s">
        <v>518</v>
      </c>
      <c r="AD152" s="138" t="s">
        <v>518</v>
      </c>
      <c r="AE152" s="138"/>
      <c r="AF152" s="138"/>
      <c r="AG152" s="55"/>
      <c r="AH152" s="139" t="s">
        <v>518</v>
      </c>
      <c r="AI152" s="472">
        <v>6500</v>
      </c>
      <c r="AJ152" s="473">
        <v>9000</v>
      </c>
      <c r="AK152" s="164">
        <v>7500</v>
      </c>
      <c r="AL152" s="101">
        <v>10000</v>
      </c>
      <c r="AM152" s="425">
        <f xml:space="preserve"> (AS152 + AT152)/2</f>
        <v>6.4102564102564106</v>
      </c>
      <c r="AN152" s="425">
        <f xml:space="preserve"> (AU152 + AV152)/2</f>
        <v>8</v>
      </c>
      <c r="AO152" s="495" t="s">
        <v>530</v>
      </c>
      <c r="AP152" s="492" t="s">
        <v>549</v>
      </c>
      <c r="AQ152" s="99" t="s">
        <v>549</v>
      </c>
      <c r="AR152" s="103" t="s">
        <v>551</v>
      </c>
      <c r="AS152" s="451">
        <f t="shared" si="81"/>
        <v>6.1538461538461542</v>
      </c>
      <c r="AT152" s="454">
        <f t="shared" si="81"/>
        <v>6.666666666666667</v>
      </c>
      <c r="AU152" s="453">
        <f t="shared" si="81"/>
        <v>8</v>
      </c>
      <c r="AV152" s="109">
        <f t="shared" si="81"/>
        <v>8</v>
      </c>
      <c r="AW152" s="99" t="s">
        <v>549</v>
      </c>
      <c r="AX152" s="110" t="s">
        <v>551</v>
      </c>
      <c r="AY152" s="99" t="s">
        <v>530</v>
      </c>
      <c r="AZ152" s="269" t="s">
        <v>549</v>
      </c>
      <c r="BA152" s="301">
        <f t="shared" si="82"/>
        <v>66.666666666666657</v>
      </c>
      <c r="BB152" s="292">
        <f t="shared" si="82"/>
        <v>75</v>
      </c>
      <c r="BC152" s="301">
        <f t="shared" si="83"/>
        <v>100</v>
      </c>
      <c r="BD152" s="292">
        <f t="shared" si="83"/>
        <v>100</v>
      </c>
      <c r="BE152" s="164"/>
      <c r="BF152" s="244"/>
      <c r="BG152" s="244"/>
      <c r="BH152" s="438" t="s">
        <v>511</v>
      </c>
      <c r="BI152" s="244"/>
      <c r="BJ152" s="287" t="s">
        <v>612</v>
      </c>
      <c r="BK152" s="281" t="s">
        <v>511</v>
      </c>
      <c r="BL152" s="281" t="s">
        <v>511</v>
      </c>
      <c r="BM152" s="273" t="s">
        <v>511</v>
      </c>
      <c r="BN152" s="281" t="s">
        <v>511</v>
      </c>
      <c r="BO152" s="281" t="s">
        <v>511</v>
      </c>
    </row>
    <row r="153" spans="1:67" x14ac:dyDescent="0.2">
      <c r="A153" s="36"/>
      <c r="B153" s="316">
        <v>231</v>
      </c>
      <c r="C153" s="317" t="s">
        <v>620</v>
      </c>
      <c r="D153" s="318" t="s">
        <v>589</v>
      </c>
      <c r="E153" s="304" t="s">
        <v>766</v>
      </c>
      <c r="F153" s="319"/>
      <c r="G153" s="222" t="s">
        <v>625</v>
      </c>
      <c r="H153" s="234"/>
      <c r="I153" s="422" t="s">
        <v>619</v>
      </c>
      <c r="J153" s="30"/>
      <c r="K153" s="186" t="s">
        <v>346</v>
      </c>
      <c r="L153" s="259" t="s">
        <v>641</v>
      </c>
      <c r="M153" s="82" t="s">
        <v>641</v>
      </c>
      <c r="N153" s="82" t="s">
        <v>641</v>
      </c>
      <c r="O153" s="259" t="s">
        <v>640</v>
      </c>
      <c r="P153" s="259" t="s">
        <v>640</v>
      </c>
      <c r="Q153" s="106" t="s">
        <v>641</v>
      </c>
      <c r="R153" s="88" t="s">
        <v>641</v>
      </c>
      <c r="S153" s="379"/>
      <c r="T153" s="138"/>
      <c r="U153" s="138"/>
      <c r="V153" s="138"/>
      <c r="W153" s="143"/>
      <c r="X153" s="143"/>
      <c r="Y153" s="138"/>
      <c r="Z153" s="138"/>
      <c r="AA153" s="138"/>
      <c r="AB153" s="138"/>
      <c r="AC153" s="138"/>
      <c r="AD153" s="138"/>
      <c r="AE153" s="138"/>
      <c r="AF153" s="138"/>
      <c r="AG153" s="55"/>
      <c r="AH153" s="139"/>
      <c r="AI153" s="475" t="s">
        <v>626</v>
      </c>
      <c r="AJ153" s="476" t="s">
        <v>927</v>
      </c>
      <c r="AK153" s="336" t="s">
        <v>832</v>
      </c>
      <c r="AL153" s="337" t="s">
        <v>541</v>
      </c>
      <c r="AM153" s="399" t="s">
        <v>640</v>
      </c>
      <c r="AN153" s="399" t="s">
        <v>640</v>
      </c>
      <c r="AO153" s="495" t="s">
        <v>58</v>
      </c>
      <c r="AP153" s="492" t="s">
        <v>58</v>
      </c>
      <c r="AQ153" s="99" t="s">
        <v>347</v>
      </c>
      <c r="AR153" s="103" t="s">
        <v>347</v>
      </c>
      <c r="AS153" s="403" t="s">
        <v>640</v>
      </c>
      <c r="AT153" s="404" t="s">
        <v>640</v>
      </c>
      <c r="AU153" s="407" t="s">
        <v>619</v>
      </c>
      <c r="AV153" s="402" t="s">
        <v>619</v>
      </c>
      <c r="AW153" s="99" t="s">
        <v>58</v>
      </c>
      <c r="AX153" s="110" t="s">
        <v>58</v>
      </c>
      <c r="AY153" s="99" t="s">
        <v>58</v>
      </c>
      <c r="AZ153" s="110" t="s">
        <v>58</v>
      </c>
      <c r="BA153" s="405" t="s">
        <v>640</v>
      </c>
      <c r="BB153" s="404" t="s">
        <v>640</v>
      </c>
      <c r="BC153" s="403" t="s">
        <v>640</v>
      </c>
      <c r="BD153" s="404" t="s">
        <v>640</v>
      </c>
      <c r="BE153" s="164"/>
      <c r="BF153" s="244"/>
      <c r="BG153" s="244"/>
      <c r="BH153" s="244"/>
      <c r="BI153" s="244"/>
      <c r="BJ153" s="82" t="s">
        <v>512</v>
      </c>
      <c r="BK153" s="259" t="s">
        <v>512</v>
      </c>
      <c r="BL153" s="259" t="s">
        <v>512</v>
      </c>
      <c r="BM153" s="106" t="s">
        <v>512</v>
      </c>
      <c r="BN153" s="259" t="s">
        <v>512</v>
      </c>
      <c r="BO153" s="259" t="s">
        <v>512</v>
      </c>
    </row>
    <row r="154" spans="1:67" ht="24" x14ac:dyDescent="0.2">
      <c r="A154" s="36"/>
      <c r="B154" s="24">
        <v>285</v>
      </c>
      <c r="C154" s="170" t="s">
        <v>147</v>
      </c>
      <c r="D154" s="199" t="s">
        <v>148</v>
      </c>
      <c r="E154" s="62" t="s">
        <v>764</v>
      </c>
      <c r="F154" s="51"/>
      <c r="G154" s="225" t="s">
        <v>618</v>
      </c>
      <c r="H154" s="234" t="s">
        <v>338</v>
      </c>
      <c r="I154" s="26" t="s">
        <v>21</v>
      </c>
      <c r="J154" s="30" t="s">
        <v>344</v>
      </c>
      <c r="K154" s="31" t="s">
        <v>5</v>
      </c>
      <c r="L154" s="500" t="s">
        <v>509</v>
      </c>
      <c r="M154" s="465" t="s">
        <v>509</v>
      </c>
      <c r="N154" s="506" t="s">
        <v>509</v>
      </c>
      <c r="O154" s="465" t="s">
        <v>509</v>
      </c>
      <c r="P154" s="465" t="s">
        <v>509</v>
      </c>
      <c r="Q154" s="467" t="s">
        <v>509</v>
      </c>
      <c r="R154" s="468" t="s">
        <v>509</v>
      </c>
      <c r="S154" s="379"/>
      <c r="T154" s="138"/>
      <c r="U154" s="138"/>
      <c r="V154" s="138"/>
      <c r="W154" s="138" t="s">
        <v>518</v>
      </c>
      <c r="X154" s="138"/>
      <c r="Y154" s="138"/>
      <c r="Z154" s="138"/>
      <c r="AA154" s="138" t="s">
        <v>518</v>
      </c>
      <c r="AB154" s="138"/>
      <c r="AC154" s="138" t="s">
        <v>518</v>
      </c>
      <c r="AD154" s="138" t="s">
        <v>518</v>
      </c>
      <c r="AE154" s="138"/>
      <c r="AF154" s="138"/>
      <c r="AG154" s="55"/>
      <c r="AH154" s="139"/>
      <c r="AI154" s="475" t="s">
        <v>58</v>
      </c>
      <c r="AJ154" s="476" t="s">
        <v>58</v>
      </c>
      <c r="AK154" s="363" t="s">
        <v>833</v>
      </c>
      <c r="AL154" s="364" t="s">
        <v>833</v>
      </c>
      <c r="AM154" s="465" t="s">
        <v>509</v>
      </c>
      <c r="AN154" s="465" t="s">
        <v>509</v>
      </c>
      <c r="AO154" s="462" t="s">
        <v>509</v>
      </c>
      <c r="AP154" s="485" t="s">
        <v>509</v>
      </c>
      <c r="AQ154" s="462" t="s">
        <v>509</v>
      </c>
      <c r="AR154" s="463" t="s">
        <v>509</v>
      </c>
      <c r="AS154" s="462" t="s">
        <v>509</v>
      </c>
      <c r="AT154" s="463" t="s">
        <v>509</v>
      </c>
      <c r="AU154" s="462" t="s">
        <v>509</v>
      </c>
      <c r="AV154" s="463" t="s">
        <v>509</v>
      </c>
      <c r="AW154" s="462" t="s">
        <v>509</v>
      </c>
      <c r="AX154" s="463" t="s">
        <v>509</v>
      </c>
      <c r="AY154" s="462" t="s">
        <v>509</v>
      </c>
      <c r="AZ154" s="463" t="s">
        <v>509</v>
      </c>
      <c r="BA154" s="462" t="s">
        <v>509</v>
      </c>
      <c r="BB154" s="463" t="s">
        <v>509</v>
      </c>
      <c r="BC154" s="462" t="s">
        <v>509</v>
      </c>
      <c r="BD154" s="463" t="s">
        <v>509</v>
      </c>
      <c r="BE154" s="164"/>
      <c r="BF154" s="244"/>
      <c r="BG154" s="244"/>
      <c r="BH154" s="244"/>
      <c r="BI154" s="244"/>
      <c r="BJ154" s="82" t="s">
        <v>512</v>
      </c>
      <c r="BK154" s="259" t="s">
        <v>512</v>
      </c>
      <c r="BL154" s="259" t="s">
        <v>512</v>
      </c>
      <c r="BM154" s="273" t="s">
        <v>511</v>
      </c>
      <c r="BN154" s="259" t="s">
        <v>512</v>
      </c>
      <c r="BO154" s="259" t="s">
        <v>512</v>
      </c>
    </row>
    <row r="155" spans="1:67" ht="24" x14ac:dyDescent="0.2">
      <c r="A155" s="36"/>
      <c r="B155" s="24">
        <v>229</v>
      </c>
      <c r="C155" s="170" t="s">
        <v>65</v>
      </c>
      <c r="D155" s="198" t="s">
        <v>66</v>
      </c>
      <c r="E155" s="177" t="s">
        <v>764</v>
      </c>
      <c r="F155" s="51"/>
      <c r="G155" s="225" t="s">
        <v>618</v>
      </c>
      <c r="H155" s="234" t="s">
        <v>338</v>
      </c>
      <c r="I155" s="26" t="s">
        <v>21</v>
      </c>
      <c r="J155" s="30" t="s">
        <v>344</v>
      </c>
      <c r="K155" s="185" t="s">
        <v>5</v>
      </c>
      <c r="L155" s="500" t="s">
        <v>509</v>
      </c>
      <c r="M155" s="465" t="s">
        <v>509</v>
      </c>
      <c r="N155" s="506" t="s">
        <v>509</v>
      </c>
      <c r="O155" s="465" t="s">
        <v>509</v>
      </c>
      <c r="P155" s="465" t="s">
        <v>509</v>
      </c>
      <c r="Q155" s="467" t="s">
        <v>509</v>
      </c>
      <c r="R155" s="468" t="s">
        <v>509</v>
      </c>
      <c r="S155" s="379"/>
      <c r="T155" s="138"/>
      <c r="U155" s="138"/>
      <c r="V155" s="138"/>
      <c r="W155" s="138" t="s">
        <v>518</v>
      </c>
      <c r="X155" s="138"/>
      <c r="Y155" s="138"/>
      <c r="Z155" s="138"/>
      <c r="AA155" s="138" t="s">
        <v>518</v>
      </c>
      <c r="AB155" s="138"/>
      <c r="AC155" s="138" t="s">
        <v>518</v>
      </c>
      <c r="AD155" s="138"/>
      <c r="AE155" s="138"/>
      <c r="AF155" s="138"/>
      <c r="AG155" s="55"/>
      <c r="AH155" s="139" t="s">
        <v>518</v>
      </c>
      <c r="AI155" s="363" t="s">
        <v>618</v>
      </c>
      <c r="AJ155" s="364" t="s">
        <v>618</v>
      </c>
      <c r="AK155" s="363" t="s">
        <v>618</v>
      </c>
      <c r="AL155" s="364" t="s">
        <v>618</v>
      </c>
      <c r="AM155" s="465" t="s">
        <v>509</v>
      </c>
      <c r="AN155" s="465" t="s">
        <v>509</v>
      </c>
      <c r="AO155" s="462" t="s">
        <v>509</v>
      </c>
      <c r="AP155" s="485" t="s">
        <v>509</v>
      </c>
      <c r="AQ155" s="462" t="s">
        <v>509</v>
      </c>
      <c r="AR155" s="463" t="s">
        <v>509</v>
      </c>
      <c r="AS155" s="462" t="s">
        <v>509</v>
      </c>
      <c r="AT155" s="463" t="s">
        <v>509</v>
      </c>
      <c r="AU155" s="462" t="s">
        <v>509</v>
      </c>
      <c r="AV155" s="463" t="s">
        <v>509</v>
      </c>
      <c r="AW155" s="462" t="s">
        <v>509</v>
      </c>
      <c r="AX155" s="463" t="s">
        <v>509</v>
      </c>
      <c r="AY155" s="462" t="s">
        <v>509</v>
      </c>
      <c r="AZ155" s="463" t="s">
        <v>509</v>
      </c>
      <c r="BA155" s="462" t="s">
        <v>509</v>
      </c>
      <c r="BB155" s="463" t="s">
        <v>509</v>
      </c>
      <c r="BC155" s="462" t="s">
        <v>509</v>
      </c>
      <c r="BD155" s="463" t="s">
        <v>509</v>
      </c>
      <c r="BE155" s="164"/>
      <c r="BF155" s="244"/>
      <c r="BG155" s="244"/>
      <c r="BH155" s="244"/>
      <c r="BI155" s="244"/>
      <c r="BJ155" s="287" t="s">
        <v>616</v>
      </c>
      <c r="BK155" s="259" t="s">
        <v>512</v>
      </c>
      <c r="BL155" s="259" t="s">
        <v>512</v>
      </c>
      <c r="BM155" s="273" t="s">
        <v>511</v>
      </c>
      <c r="BN155" s="259" t="s">
        <v>512</v>
      </c>
      <c r="BO155" s="259" t="s">
        <v>512</v>
      </c>
    </row>
    <row r="156" spans="1:67" ht="24" x14ac:dyDescent="0.2">
      <c r="A156" s="36"/>
      <c r="B156" s="24">
        <v>189</v>
      </c>
      <c r="C156" s="170" t="s">
        <v>337</v>
      </c>
      <c r="D156" s="196" t="s">
        <v>275</v>
      </c>
      <c r="E156" s="72" t="s">
        <v>764</v>
      </c>
      <c r="F156" s="174" t="s">
        <v>700</v>
      </c>
      <c r="G156" s="224" t="s">
        <v>347</v>
      </c>
      <c r="H156" s="234" t="s">
        <v>343</v>
      </c>
      <c r="I156" s="26" t="s">
        <v>342</v>
      </c>
      <c r="J156" s="30" t="s">
        <v>340</v>
      </c>
      <c r="K156" s="237" t="s">
        <v>5</v>
      </c>
      <c r="L156" s="261" t="s">
        <v>756</v>
      </c>
      <c r="M156" s="84" t="s">
        <v>352</v>
      </c>
      <c r="N156" s="84" t="s">
        <v>352</v>
      </c>
      <c r="O156" s="276">
        <f xml:space="preserve"> (BA156 + BB156)/2</f>
        <v>27.5</v>
      </c>
      <c r="P156" s="276">
        <f xml:space="preserve"> (BC156 + BD156)/2</f>
        <v>66.25</v>
      </c>
      <c r="Q156" s="383" t="s">
        <v>352</v>
      </c>
      <c r="R156" s="387" t="s">
        <v>352</v>
      </c>
      <c r="S156" s="379"/>
      <c r="T156" s="138"/>
      <c r="U156" s="138"/>
      <c r="V156" s="138"/>
      <c r="W156" s="143" t="s">
        <v>796</v>
      </c>
      <c r="X156" s="138"/>
      <c r="Y156" s="138"/>
      <c r="Z156" s="138"/>
      <c r="AA156" s="138"/>
      <c r="AB156" s="138"/>
      <c r="AC156" s="138"/>
      <c r="AD156" s="138"/>
      <c r="AE156" s="138"/>
      <c r="AF156" s="138"/>
      <c r="AG156" s="55"/>
      <c r="AH156" s="144" t="s">
        <v>796</v>
      </c>
      <c r="AI156" s="472">
        <v>1500</v>
      </c>
      <c r="AJ156" s="473">
        <v>2100</v>
      </c>
      <c r="AK156" s="164">
        <v>1800</v>
      </c>
      <c r="AL156" s="89">
        <v>2600</v>
      </c>
      <c r="AM156" s="425">
        <f xml:space="preserve"> (AS156 + AT156)/2</f>
        <v>1.3809523809523809</v>
      </c>
      <c r="AN156" s="425">
        <f xml:space="preserve"> (AU156 + AV156)/2</f>
        <v>2.7350427350427351</v>
      </c>
      <c r="AO156" s="495" t="s">
        <v>567</v>
      </c>
      <c r="AP156" s="492" t="s">
        <v>525</v>
      </c>
      <c r="AQ156" s="99" t="s">
        <v>591</v>
      </c>
      <c r="AR156" s="103" t="s">
        <v>572</v>
      </c>
      <c r="AS156" s="451">
        <f t="shared" ref="AS156:AV159" si="84">AO156/AI156 *100</f>
        <v>1.3333333333333335</v>
      </c>
      <c r="AT156" s="454">
        <f t="shared" si="84"/>
        <v>1.4285714285714286</v>
      </c>
      <c r="AU156" s="453">
        <f t="shared" si="84"/>
        <v>2.7777777777777777</v>
      </c>
      <c r="AV156" s="109">
        <f t="shared" si="84"/>
        <v>2.6923076923076925</v>
      </c>
      <c r="AW156" s="99" t="s">
        <v>571</v>
      </c>
      <c r="AX156" s="110" t="s">
        <v>563</v>
      </c>
      <c r="AY156" s="99" t="s">
        <v>780</v>
      </c>
      <c r="AZ156" s="269" t="s">
        <v>779</v>
      </c>
      <c r="BA156" s="301">
        <f t="shared" ref="BA156:BB158" si="85">AO156/AW156 *100</f>
        <v>25</v>
      </c>
      <c r="BB156" s="292">
        <f t="shared" si="85"/>
        <v>30</v>
      </c>
      <c r="BC156" s="301">
        <f t="shared" ref="BC156:BD158" si="86">AQ156/AW156 *100</f>
        <v>62.5</v>
      </c>
      <c r="BD156" s="292">
        <f t="shared" si="86"/>
        <v>70</v>
      </c>
      <c r="BE156" s="297" t="s">
        <v>644</v>
      </c>
      <c r="BF156" s="244"/>
      <c r="BG156" s="244"/>
      <c r="BH156" s="244"/>
      <c r="BI156" s="244"/>
      <c r="BJ156" s="82" t="s">
        <v>512</v>
      </c>
      <c r="BK156" s="281" t="s">
        <v>511</v>
      </c>
      <c r="BL156" s="281" t="s">
        <v>511</v>
      </c>
      <c r="BM156" s="273" t="s">
        <v>511</v>
      </c>
      <c r="BN156" s="281" t="s">
        <v>511</v>
      </c>
      <c r="BO156" s="281" t="s">
        <v>511</v>
      </c>
    </row>
    <row r="157" spans="1:67" ht="12.75" x14ac:dyDescent="0.2">
      <c r="A157" s="36"/>
      <c r="B157" s="64">
        <v>446</v>
      </c>
      <c r="C157" s="212" t="s">
        <v>464</v>
      </c>
      <c r="D157" s="204" t="s">
        <v>463</v>
      </c>
      <c r="E157" s="180" t="s">
        <v>828</v>
      </c>
      <c r="F157" s="47"/>
      <c r="G157" s="222" t="s">
        <v>508</v>
      </c>
      <c r="H157" s="234"/>
      <c r="I157" s="26" t="s">
        <v>342</v>
      </c>
      <c r="J157" s="30"/>
      <c r="K157" s="165" t="s">
        <v>346</v>
      </c>
      <c r="L157" s="260" t="s">
        <v>21</v>
      </c>
      <c r="M157" s="81" t="s">
        <v>351</v>
      </c>
      <c r="N157" s="81" t="s">
        <v>351</v>
      </c>
      <c r="O157" s="276">
        <f xml:space="preserve"> (BA157 + BB157)/2</f>
        <v>144.44444444444446</v>
      </c>
      <c r="P157" s="276">
        <f xml:space="preserve"> (BC157 + BD157)/2</f>
        <v>100</v>
      </c>
      <c r="Q157" s="106" t="s">
        <v>641</v>
      </c>
      <c r="R157" s="88" t="s">
        <v>641</v>
      </c>
      <c r="S157" s="379"/>
      <c r="T157" s="140"/>
      <c r="U157" s="140"/>
      <c r="V157" s="140"/>
      <c r="W157" s="145"/>
      <c r="X157" s="140"/>
      <c r="Y157" s="140"/>
      <c r="Z157" s="140"/>
      <c r="AA157" s="140"/>
      <c r="AB157" s="140"/>
      <c r="AC157" s="140"/>
      <c r="AD157" s="140"/>
      <c r="AE157" s="140"/>
      <c r="AF157" s="140"/>
      <c r="AG157" s="141"/>
      <c r="AH157" s="148"/>
      <c r="AI157" s="445">
        <v>3400000</v>
      </c>
      <c r="AJ157" s="474">
        <v>4350000</v>
      </c>
      <c r="AK157" s="79">
        <v>3200000</v>
      </c>
      <c r="AL157" s="101">
        <v>4100000</v>
      </c>
      <c r="AM157" s="425">
        <f xml:space="preserve"> (AS157 + AT157)/2</f>
        <v>4.9416835699797161</v>
      </c>
      <c r="AN157" s="425">
        <f xml:space="preserve"> (AU157 + AV157)/2</f>
        <v>3.6013719512195119</v>
      </c>
      <c r="AO157" s="495" t="s">
        <v>601</v>
      </c>
      <c r="AP157" s="492" t="s">
        <v>882</v>
      </c>
      <c r="AQ157" s="99" t="s">
        <v>607</v>
      </c>
      <c r="AR157" s="103" t="s">
        <v>573</v>
      </c>
      <c r="AS157" s="451">
        <f t="shared" si="84"/>
        <v>3.6764705882352944</v>
      </c>
      <c r="AT157" s="454">
        <f t="shared" si="84"/>
        <v>6.2068965517241379</v>
      </c>
      <c r="AU157" s="453">
        <f t="shared" si="84"/>
        <v>2.8125</v>
      </c>
      <c r="AV157" s="109">
        <f t="shared" si="84"/>
        <v>4.3902439024390238</v>
      </c>
      <c r="AW157" s="99" t="s">
        <v>607</v>
      </c>
      <c r="AX157" s="110" t="s">
        <v>573</v>
      </c>
      <c r="AY157" s="99" t="s">
        <v>607</v>
      </c>
      <c r="AZ157" s="269" t="s">
        <v>573</v>
      </c>
      <c r="BA157" s="301">
        <f t="shared" si="85"/>
        <v>138.88888888888889</v>
      </c>
      <c r="BB157" s="292">
        <f t="shared" si="85"/>
        <v>150</v>
      </c>
      <c r="BC157" s="301">
        <f t="shared" si="86"/>
        <v>100</v>
      </c>
      <c r="BD157" s="292">
        <f t="shared" si="86"/>
        <v>100</v>
      </c>
      <c r="BE157" s="164"/>
      <c r="BF157" s="244"/>
      <c r="BG157" s="244"/>
      <c r="BH157" s="244"/>
      <c r="BI157" s="244"/>
      <c r="BJ157" s="82" t="s">
        <v>512</v>
      </c>
      <c r="BK157" s="259" t="s">
        <v>512</v>
      </c>
      <c r="BL157" s="259" t="s">
        <v>512</v>
      </c>
      <c r="BM157" s="106" t="s">
        <v>512</v>
      </c>
      <c r="BN157" s="259" t="s">
        <v>512</v>
      </c>
      <c r="BO157" s="259" t="s">
        <v>512</v>
      </c>
    </row>
    <row r="158" spans="1:67" ht="24" x14ac:dyDescent="0.2">
      <c r="A158" s="36"/>
      <c r="B158" s="24">
        <v>262</v>
      </c>
      <c r="C158" s="170" t="s">
        <v>234</v>
      </c>
      <c r="D158" s="196" t="s">
        <v>235</v>
      </c>
      <c r="E158" s="72" t="s">
        <v>764</v>
      </c>
      <c r="F158" s="174" t="s">
        <v>701</v>
      </c>
      <c r="G158" s="222" t="s">
        <v>508</v>
      </c>
      <c r="H158" s="234" t="s">
        <v>338</v>
      </c>
      <c r="I158" s="26" t="s">
        <v>342</v>
      </c>
      <c r="J158" s="30" t="s">
        <v>344</v>
      </c>
      <c r="K158" s="237" t="s">
        <v>5</v>
      </c>
      <c r="L158" s="258" t="s">
        <v>811</v>
      </c>
      <c r="M158" s="252" t="s">
        <v>351</v>
      </c>
      <c r="N158" s="252" t="s">
        <v>351</v>
      </c>
      <c r="O158" s="276">
        <f xml:space="preserve"> (BA158 + BB158)/2</f>
        <v>126.13636363636363</v>
      </c>
      <c r="P158" s="276">
        <f xml:space="preserve"> (BC158 + BD158)/2</f>
        <v>126.13636363636363</v>
      </c>
      <c r="Q158" s="392" t="s">
        <v>641</v>
      </c>
      <c r="R158" s="395" t="s">
        <v>641</v>
      </c>
      <c r="S158" s="379"/>
      <c r="T158" s="143" t="s">
        <v>796</v>
      </c>
      <c r="U158" s="143" t="s">
        <v>796</v>
      </c>
      <c r="V158" s="138"/>
      <c r="W158" s="138" t="s">
        <v>518</v>
      </c>
      <c r="X158" s="138"/>
      <c r="Y158" s="138"/>
      <c r="Z158" s="138"/>
      <c r="AA158" s="138" t="s">
        <v>518</v>
      </c>
      <c r="AB158" s="138"/>
      <c r="AC158" s="138" t="s">
        <v>518</v>
      </c>
      <c r="AD158" s="138" t="s">
        <v>518</v>
      </c>
      <c r="AE158" s="138" t="s">
        <v>518</v>
      </c>
      <c r="AF158" s="138"/>
      <c r="AG158" s="55"/>
      <c r="AH158" s="139" t="s">
        <v>518</v>
      </c>
      <c r="AI158" s="445">
        <v>14000</v>
      </c>
      <c r="AJ158" s="474">
        <v>16000</v>
      </c>
      <c r="AK158" s="79">
        <v>12000</v>
      </c>
      <c r="AL158" s="101">
        <v>18000</v>
      </c>
      <c r="AM158" s="425">
        <f xml:space="preserve"> (AS158 + AT158)/2</f>
        <v>7.9464285714285712</v>
      </c>
      <c r="AN158" s="425">
        <f xml:space="preserve"> (AU158 + AV158)/2</f>
        <v>8.0555555555555554</v>
      </c>
      <c r="AO158" s="495" t="s">
        <v>577</v>
      </c>
      <c r="AP158" s="492" t="s">
        <v>574</v>
      </c>
      <c r="AQ158" s="99" t="s">
        <v>577</v>
      </c>
      <c r="AR158" s="103" t="s">
        <v>574</v>
      </c>
      <c r="AS158" s="451">
        <f t="shared" si="84"/>
        <v>7.1428571428571423</v>
      </c>
      <c r="AT158" s="454">
        <f t="shared" si="84"/>
        <v>8.75</v>
      </c>
      <c r="AU158" s="453">
        <f t="shared" si="84"/>
        <v>8.3333333333333321</v>
      </c>
      <c r="AV158" s="109">
        <f t="shared" si="84"/>
        <v>7.7777777777777777</v>
      </c>
      <c r="AW158" s="99" t="s">
        <v>551</v>
      </c>
      <c r="AX158" s="110" t="s">
        <v>600</v>
      </c>
      <c r="AY158" s="99" t="s">
        <v>541</v>
      </c>
      <c r="AZ158" s="269" t="s">
        <v>596</v>
      </c>
      <c r="BA158" s="301">
        <f t="shared" si="85"/>
        <v>125</v>
      </c>
      <c r="BB158" s="292">
        <f t="shared" si="85"/>
        <v>127.27272727272727</v>
      </c>
      <c r="BC158" s="301">
        <f t="shared" si="86"/>
        <v>125</v>
      </c>
      <c r="BD158" s="292">
        <f t="shared" si="86"/>
        <v>127.27272727272727</v>
      </c>
      <c r="BE158" s="164"/>
      <c r="BF158" s="244"/>
      <c r="BG158" s="244"/>
      <c r="BH158" s="438" t="s">
        <v>511</v>
      </c>
      <c r="BI158" s="244"/>
      <c r="BJ158" s="287" t="s">
        <v>612</v>
      </c>
      <c r="BK158" s="281" t="s">
        <v>511</v>
      </c>
      <c r="BL158" s="259" t="s">
        <v>512</v>
      </c>
      <c r="BM158" s="273" t="s">
        <v>511</v>
      </c>
      <c r="BN158" s="281" t="s">
        <v>511</v>
      </c>
      <c r="BO158" s="281" t="s">
        <v>511</v>
      </c>
    </row>
    <row r="159" spans="1:67" ht="69" customHeight="1" x14ac:dyDescent="0.2">
      <c r="A159" s="36"/>
      <c r="B159" s="24">
        <v>345</v>
      </c>
      <c r="C159" s="170" t="s">
        <v>322</v>
      </c>
      <c r="D159" s="196" t="s">
        <v>323</v>
      </c>
      <c r="E159" s="72" t="s">
        <v>764</v>
      </c>
      <c r="F159" s="174" t="s">
        <v>702</v>
      </c>
      <c r="G159" s="224" t="s">
        <v>347</v>
      </c>
      <c r="H159" s="234" t="s">
        <v>347</v>
      </c>
      <c r="I159" s="26" t="s">
        <v>348</v>
      </c>
      <c r="J159" s="30" t="s">
        <v>340</v>
      </c>
      <c r="K159" s="237" t="s">
        <v>5</v>
      </c>
      <c r="L159" s="261" t="s">
        <v>756</v>
      </c>
      <c r="M159" s="84" t="s">
        <v>352</v>
      </c>
      <c r="N159" s="84" t="s">
        <v>352</v>
      </c>
      <c r="O159" s="259" t="s">
        <v>640</v>
      </c>
      <c r="P159" s="259" t="s">
        <v>640</v>
      </c>
      <c r="Q159" s="526" t="s">
        <v>350</v>
      </c>
      <c r="R159" s="387" t="s">
        <v>352</v>
      </c>
      <c r="S159" s="264" t="s">
        <v>802</v>
      </c>
      <c r="T159" s="138"/>
      <c r="U159" s="138"/>
      <c r="V159" s="138" t="s">
        <v>518</v>
      </c>
      <c r="W159" s="138" t="s">
        <v>518</v>
      </c>
      <c r="X159" s="143" t="s">
        <v>796</v>
      </c>
      <c r="Y159" s="138"/>
      <c r="Z159" s="138"/>
      <c r="AA159" s="138"/>
      <c r="AB159" s="143" t="s">
        <v>796</v>
      </c>
      <c r="AC159" s="138"/>
      <c r="AD159" s="138"/>
      <c r="AE159" s="138"/>
      <c r="AF159" s="138"/>
      <c r="AG159" s="55"/>
      <c r="AH159" s="139" t="s">
        <v>518</v>
      </c>
      <c r="AI159" s="472">
        <v>8500</v>
      </c>
      <c r="AJ159" s="473">
        <v>8500</v>
      </c>
      <c r="AK159" s="79">
        <v>11000</v>
      </c>
      <c r="AL159" s="101">
        <v>17500</v>
      </c>
      <c r="AM159" s="425">
        <f xml:space="preserve"> (AS159 + AT159)/2</f>
        <v>0.11764705882352941</v>
      </c>
      <c r="AN159" s="425">
        <f xml:space="preserve"> (AU159 + AV159)/2</f>
        <v>8.8311688311688313E-2</v>
      </c>
      <c r="AO159" s="498" t="s">
        <v>631</v>
      </c>
      <c r="AP159" s="494" t="s">
        <v>558</v>
      </c>
      <c r="AQ159" s="99" t="s">
        <v>531</v>
      </c>
      <c r="AR159" s="103" t="s">
        <v>542</v>
      </c>
      <c r="AS159" s="451">
        <f t="shared" si="84"/>
        <v>9.4117647058823528E-2</v>
      </c>
      <c r="AT159" s="454">
        <f t="shared" si="84"/>
        <v>0.14117647058823529</v>
      </c>
      <c r="AU159" s="453">
        <f t="shared" si="84"/>
        <v>9.0909090909090912E-2</v>
      </c>
      <c r="AV159" s="109">
        <f t="shared" si="84"/>
        <v>8.5714285714285715E-2</v>
      </c>
      <c r="AW159" s="99" t="s">
        <v>58</v>
      </c>
      <c r="AX159" s="110" t="s">
        <v>580</v>
      </c>
      <c r="AY159" s="99" t="s">
        <v>58</v>
      </c>
      <c r="AZ159" s="110" t="s">
        <v>58</v>
      </c>
      <c r="BA159" s="405" t="s">
        <v>640</v>
      </c>
      <c r="BB159" s="398" t="s">
        <v>640</v>
      </c>
      <c r="BC159" s="403" t="s">
        <v>640</v>
      </c>
      <c r="BD159" s="292">
        <f>AR159/AX159 *100</f>
        <v>250</v>
      </c>
      <c r="BE159" s="297" t="s">
        <v>644</v>
      </c>
      <c r="BF159" s="244"/>
      <c r="BG159" s="244"/>
      <c r="BH159" s="244"/>
      <c r="BI159" s="438" t="s">
        <v>511</v>
      </c>
      <c r="BJ159" s="287" t="s">
        <v>614</v>
      </c>
      <c r="BK159" s="281" t="s">
        <v>511</v>
      </c>
      <c r="BL159" s="259" t="s">
        <v>512</v>
      </c>
      <c r="BM159" s="273" t="s">
        <v>511</v>
      </c>
      <c r="BN159" s="281" t="s">
        <v>511</v>
      </c>
      <c r="BO159" s="281" t="s">
        <v>511</v>
      </c>
    </row>
    <row r="160" spans="1:67" ht="24" x14ac:dyDescent="0.2">
      <c r="A160" s="36"/>
      <c r="B160" s="24">
        <v>216</v>
      </c>
      <c r="C160" s="170" t="s">
        <v>36</v>
      </c>
      <c r="D160" s="51" t="s">
        <v>37</v>
      </c>
      <c r="E160" s="62" t="s">
        <v>764</v>
      </c>
      <c r="F160" s="59" t="s">
        <v>703</v>
      </c>
      <c r="G160" s="225" t="s">
        <v>618</v>
      </c>
      <c r="H160" s="234" t="s">
        <v>338</v>
      </c>
      <c r="I160" s="26" t="s">
        <v>21</v>
      </c>
      <c r="J160" s="30" t="s">
        <v>340</v>
      </c>
      <c r="K160" s="29" t="s">
        <v>346</v>
      </c>
      <c r="L160" s="500" t="s">
        <v>509</v>
      </c>
      <c r="M160" s="465" t="s">
        <v>509</v>
      </c>
      <c r="N160" s="506" t="s">
        <v>509</v>
      </c>
      <c r="O160" s="465" t="s">
        <v>509</v>
      </c>
      <c r="P160" s="465" t="s">
        <v>509</v>
      </c>
      <c r="Q160" s="467" t="s">
        <v>509</v>
      </c>
      <c r="R160" s="468" t="s">
        <v>509</v>
      </c>
      <c r="S160" s="379"/>
      <c r="T160" s="138"/>
      <c r="U160" s="138"/>
      <c r="V160" s="138" t="s">
        <v>518</v>
      </c>
      <c r="W160" s="138" t="s">
        <v>518</v>
      </c>
      <c r="X160" s="138" t="s">
        <v>518</v>
      </c>
      <c r="Y160" s="138"/>
      <c r="Z160" s="138"/>
      <c r="AA160" s="138" t="s">
        <v>518</v>
      </c>
      <c r="AB160" s="138" t="s">
        <v>518</v>
      </c>
      <c r="AC160" s="138" t="s">
        <v>518</v>
      </c>
      <c r="AD160" s="138"/>
      <c r="AE160" s="138"/>
      <c r="AF160" s="138"/>
      <c r="AG160" s="55"/>
      <c r="AH160" s="139" t="s">
        <v>518</v>
      </c>
      <c r="AI160" s="475" t="s">
        <v>58</v>
      </c>
      <c r="AJ160" s="476" t="s">
        <v>58</v>
      </c>
      <c r="AK160" s="363" t="s">
        <v>833</v>
      </c>
      <c r="AL160" s="364" t="s">
        <v>833</v>
      </c>
      <c r="AM160" s="465" t="s">
        <v>509</v>
      </c>
      <c r="AN160" s="465" t="s">
        <v>509</v>
      </c>
      <c r="AO160" s="462" t="s">
        <v>509</v>
      </c>
      <c r="AP160" s="485" t="s">
        <v>509</v>
      </c>
      <c r="AQ160" s="462" t="s">
        <v>509</v>
      </c>
      <c r="AR160" s="463" t="s">
        <v>509</v>
      </c>
      <c r="AS160" s="462" t="s">
        <v>509</v>
      </c>
      <c r="AT160" s="463" t="s">
        <v>509</v>
      </c>
      <c r="AU160" s="462" t="s">
        <v>509</v>
      </c>
      <c r="AV160" s="463" t="s">
        <v>509</v>
      </c>
      <c r="AW160" s="462" t="s">
        <v>509</v>
      </c>
      <c r="AX160" s="463" t="s">
        <v>509</v>
      </c>
      <c r="AY160" s="462" t="s">
        <v>509</v>
      </c>
      <c r="AZ160" s="463" t="s">
        <v>509</v>
      </c>
      <c r="BA160" s="462" t="s">
        <v>509</v>
      </c>
      <c r="BB160" s="463" t="s">
        <v>509</v>
      </c>
      <c r="BC160" s="462" t="s">
        <v>509</v>
      </c>
      <c r="BD160" s="463" t="s">
        <v>509</v>
      </c>
      <c r="BE160" s="297" t="s">
        <v>645</v>
      </c>
      <c r="BF160" s="244"/>
      <c r="BG160" s="244"/>
      <c r="BH160" s="244"/>
      <c r="BI160" s="244"/>
      <c r="BJ160" s="287" t="s">
        <v>610</v>
      </c>
      <c r="BK160" s="259" t="s">
        <v>512</v>
      </c>
      <c r="BL160" s="259" t="s">
        <v>512</v>
      </c>
      <c r="BM160" s="273" t="s">
        <v>511</v>
      </c>
      <c r="BN160" s="259" t="s">
        <v>512</v>
      </c>
      <c r="BO160" s="259" t="s">
        <v>512</v>
      </c>
    </row>
    <row r="161" spans="1:67" ht="24" x14ac:dyDescent="0.2">
      <c r="A161" s="36"/>
      <c r="B161" s="24">
        <v>524</v>
      </c>
      <c r="C161" s="170" t="s">
        <v>115</v>
      </c>
      <c r="D161" s="199" t="s">
        <v>116</v>
      </c>
      <c r="E161" s="62" t="s">
        <v>764</v>
      </c>
      <c r="F161" s="54" t="s">
        <v>704</v>
      </c>
      <c r="G161" s="226" t="s">
        <v>343</v>
      </c>
      <c r="H161" s="234" t="s">
        <v>341</v>
      </c>
      <c r="I161" s="26" t="s">
        <v>348</v>
      </c>
      <c r="J161" s="30" t="s">
        <v>340</v>
      </c>
      <c r="K161" s="31" t="s">
        <v>346</v>
      </c>
      <c r="L161" s="261" t="s">
        <v>756</v>
      </c>
      <c r="M161" s="85" t="s">
        <v>350</v>
      </c>
      <c r="N161" s="85" t="s">
        <v>350</v>
      </c>
      <c r="O161" s="276">
        <f xml:space="preserve"> (BA161 + BB161)/2</f>
        <v>49.166666666666671</v>
      </c>
      <c r="P161" s="276">
        <f xml:space="preserve"> (BC161 + BD161)/2</f>
        <v>60</v>
      </c>
      <c r="Q161" s="526" t="s">
        <v>350</v>
      </c>
      <c r="R161" s="388" t="s">
        <v>350</v>
      </c>
      <c r="S161" s="379"/>
      <c r="T161" s="138"/>
      <c r="U161" s="143" t="s">
        <v>796</v>
      </c>
      <c r="V161" s="138"/>
      <c r="W161" s="138"/>
      <c r="X161" s="138"/>
      <c r="Y161" s="138"/>
      <c r="Z161" s="138"/>
      <c r="AA161" s="138" t="s">
        <v>518</v>
      </c>
      <c r="AB161" s="138"/>
      <c r="AC161" s="138" t="s">
        <v>518</v>
      </c>
      <c r="AD161" s="138" t="s">
        <v>518</v>
      </c>
      <c r="AE161" s="143" t="s">
        <v>796</v>
      </c>
      <c r="AF161" s="138"/>
      <c r="AG161" s="55"/>
      <c r="AH161" s="139"/>
      <c r="AI161" s="445">
        <v>105000</v>
      </c>
      <c r="AJ161" s="474">
        <v>105000</v>
      </c>
      <c r="AK161" s="79">
        <v>80000</v>
      </c>
      <c r="AL161" s="101">
        <v>89000</v>
      </c>
      <c r="AM161" s="425">
        <f xml:space="preserve"> (AS161 + AT161)/2</f>
        <v>0.80952380952380953</v>
      </c>
      <c r="AN161" s="425">
        <f xml:space="preserve"> (AU161 + AV161)/2</f>
        <v>1.2366573033707864</v>
      </c>
      <c r="AO161" s="498" t="s">
        <v>551</v>
      </c>
      <c r="AP161" s="494" t="s">
        <v>585</v>
      </c>
      <c r="AQ161" s="99" t="s">
        <v>585</v>
      </c>
      <c r="AR161" s="103" t="s">
        <v>553</v>
      </c>
      <c r="AS161" s="451">
        <f>AO161/AI161 *100</f>
        <v>0.76190476190476186</v>
      </c>
      <c r="AT161" s="454">
        <f>AP161/AJ161 *100</f>
        <v>0.85714285714285721</v>
      </c>
      <c r="AU161" s="453">
        <f>AQ161/AK161 *100</f>
        <v>1.125</v>
      </c>
      <c r="AV161" s="109">
        <f>AR161/AL161 *100</f>
        <v>1.348314606741573</v>
      </c>
      <c r="AW161" s="99" t="s">
        <v>598</v>
      </c>
      <c r="AX161" s="110" t="s">
        <v>538</v>
      </c>
      <c r="AY161" s="99" t="s">
        <v>598</v>
      </c>
      <c r="AZ161" s="269" t="s">
        <v>538</v>
      </c>
      <c r="BA161" s="301">
        <f>AO161/AW161 *100</f>
        <v>53.333333333333336</v>
      </c>
      <c r="BB161" s="292">
        <f>AP161/AX161 *100</f>
        <v>45</v>
      </c>
      <c r="BC161" s="301">
        <f>AQ161/AW161 *100</f>
        <v>60</v>
      </c>
      <c r="BD161" s="292">
        <f>AR161/AX161 *100</f>
        <v>60</v>
      </c>
      <c r="BE161" s="164"/>
      <c r="BF161" s="244"/>
      <c r="BG161" s="244"/>
      <c r="BH161" s="244"/>
      <c r="BI161" s="244"/>
      <c r="BJ161" s="82" t="s">
        <v>512</v>
      </c>
      <c r="BK161" s="259" t="s">
        <v>512</v>
      </c>
      <c r="BL161" s="259" t="s">
        <v>512</v>
      </c>
      <c r="BM161" s="273" t="s">
        <v>511</v>
      </c>
      <c r="BN161" s="281" t="s">
        <v>511</v>
      </c>
      <c r="BO161" s="281" t="s">
        <v>511</v>
      </c>
    </row>
    <row r="162" spans="1:67" ht="24" x14ac:dyDescent="0.2">
      <c r="A162" s="36"/>
      <c r="B162" s="24">
        <v>310</v>
      </c>
      <c r="C162" s="170" t="s">
        <v>282</v>
      </c>
      <c r="D162" s="199" t="s">
        <v>283</v>
      </c>
      <c r="E162" s="62" t="s">
        <v>764</v>
      </c>
      <c r="F162" s="51"/>
      <c r="G162" s="225" t="s">
        <v>618</v>
      </c>
      <c r="H162" s="234" t="s">
        <v>338</v>
      </c>
      <c r="I162" s="26" t="s">
        <v>21</v>
      </c>
      <c r="J162" s="30" t="s">
        <v>344</v>
      </c>
      <c r="K162" s="31" t="s">
        <v>5</v>
      </c>
      <c r="L162" s="500" t="s">
        <v>509</v>
      </c>
      <c r="M162" s="465" t="s">
        <v>509</v>
      </c>
      <c r="N162" s="506" t="s">
        <v>509</v>
      </c>
      <c r="O162" s="465" t="s">
        <v>509</v>
      </c>
      <c r="P162" s="465" t="s">
        <v>509</v>
      </c>
      <c r="Q162" s="467" t="s">
        <v>509</v>
      </c>
      <c r="R162" s="468" t="s">
        <v>509</v>
      </c>
      <c r="S162" s="379"/>
      <c r="T162" s="138"/>
      <c r="U162" s="138"/>
      <c r="V162" s="138"/>
      <c r="W162" s="138" t="s">
        <v>518</v>
      </c>
      <c r="X162" s="138"/>
      <c r="Y162" s="138"/>
      <c r="Z162" s="138"/>
      <c r="AA162" s="138"/>
      <c r="AB162" s="138"/>
      <c r="AC162" s="138"/>
      <c r="AD162" s="138"/>
      <c r="AE162" s="138"/>
      <c r="AF162" s="138"/>
      <c r="AG162" s="55"/>
      <c r="AH162" s="139"/>
      <c r="AI162" s="472">
        <v>3600</v>
      </c>
      <c r="AJ162" s="473">
        <v>4200</v>
      </c>
      <c r="AK162" s="164">
        <v>6000</v>
      </c>
      <c r="AL162" s="89">
        <v>7000</v>
      </c>
      <c r="AM162" s="465" t="s">
        <v>509</v>
      </c>
      <c r="AN162" s="465" t="s">
        <v>509</v>
      </c>
      <c r="AO162" s="462" t="s">
        <v>509</v>
      </c>
      <c r="AP162" s="485" t="s">
        <v>509</v>
      </c>
      <c r="AQ162" s="462" t="s">
        <v>509</v>
      </c>
      <c r="AR162" s="463" t="s">
        <v>509</v>
      </c>
      <c r="AS162" s="462" t="s">
        <v>509</v>
      </c>
      <c r="AT162" s="463" t="s">
        <v>509</v>
      </c>
      <c r="AU162" s="462" t="s">
        <v>509</v>
      </c>
      <c r="AV162" s="463" t="s">
        <v>509</v>
      </c>
      <c r="AW162" s="462" t="s">
        <v>509</v>
      </c>
      <c r="AX162" s="463" t="s">
        <v>509</v>
      </c>
      <c r="AY162" s="462" t="s">
        <v>509</v>
      </c>
      <c r="AZ162" s="463" t="s">
        <v>509</v>
      </c>
      <c r="BA162" s="462" t="s">
        <v>509</v>
      </c>
      <c r="BB162" s="463" t="s">
        <v>509</v>
      </c>
      <c r="BC162" s="462" t="s">
        <v>509</v>
      </c>
      <c r="BD162" s="463" t="s">
        <v>509</v>
      </c>
      <c r="BE162" s="164"/>
      <c r="BF162" s="244"/>
      <c r="BG162" s="244"/>
      <c r="BH162" s="244"/>
      <c r="BI162" s="244"/>
      <c r="BJ162" s="287" t="s">
        <v>612</v>
      </c>
      <c r="BK162" s="259" t="s">
        <v>512</v>
      </c>
      <c r="BL162" s="259" t="s">
        <v>512</v>
      </c>
      <c r="BM162" s="273" t="s">
        <v>511</v>
      </c>
      <c r="BN162" s="259" t="s">
        <v>512</v>
      </c>
      <c r="BO162" s="259" t="s">
        <v>512</v>
      </c>
    </row>
    <row r="163" spans="1:67" ht="24" x14ac:dyDescent="0.2">
      <c r="A163" s="36"/>
      <c r="B163" s="24">
        <v>252</v>
      </c>
      <c r="C163" s="170" t="s">
        <v>218</v>
      </c>
      <c r="D163" s="199" t="s">
        <v>219</v>
      </c>
      <c r="E163" s="62" t="s">
        <v>764</v>
      </c>
      <c r="F163" s="51"/>
      <c r="G163" s="225" t="s">
        <v>618</v>
      </c>
      <c r="H163" s="234" t="s">
        <v>338</v>
      </c>
      <c r="I163" s="26" t="s">
        <v>21</v>
      </c>
      <c r="J163" s="30" t="s">
        <v>340</v>
      </c>
      <c r="K163" s="31" t="s">
        <v>346</v>
      </c>
      <c r="L163" s="500" t="s">
        <v>509</v>
      </c>
      <c r="M163" s="465" t="s">
        <v>509</v>
      </c>
      <c r="N163" s="506" t="s">
        <v>509</v>
      </c>
      <c r="O163" s="465" t="s">
        <v>509</v>
      </c>
      <c r="P163" s="465" t="s">
        <v>509</v>
      </c>
      <c r="Q163" s="467" t="s">
        <v>509</v>
      </c>
      <c r="R163" s="468" t="s">
        <v>509</v>
      </c>
      <c r="S163" s="379"/>
      <c r="T163" s="138"/>
      <c r="U163" s="138"/>
      <c r="V163" s="138" t="s">
        <v>518</v>
      </c>
      <c r="W163" s="138" t="s">
        <v>518</v>
      </c>
      <c r="X163" s="138"/>
      <c r="Y163" s="138"/>
      <c r="Z163" s="138"/>
      <c r="AA163" s="138"/>
      <c r="AB163" s="138"/>
      <c r="AC163" s="138"/>
      <c r="AD163" s="138"/>
      <c r="AE163" s="138"/>
      <c r="AF163" s="138"/>
      <c r="AG163" s="55"/>
      <c r="AH163" s="139" t="s">
        <v>518</v>
      </c>
      <c r="AI163" s="363" t="s">
        <v>618</v>
      </c>
      <c r="AJ163" s="364" t="s">
        <v>618</v>
      </c>
      <c r="AK163" s="363" t="s">
        <v>618</v>
      </c>
      <c r="AL163" s="364" t="s">
        <v>618</v>
      </c>
      <c r="AM163" s="465" t="s">
        <v>509</v>
      </c>
      <c r="AN163" s="465" t="s">
        <v>509</v>
      </c>
      <c r="AO163" s="380" t="s">
        <v>762</v>
      </c>
      <c r="AP163" s="502" t="s">
        <v>762</v>
      </c>
      <c r="AQ163" s="462" t="s">
        <v>509</v>
      </c>
      <c r="AR163" s="463" t="s">
        <v>509</v>
      </c>
      <c r="AS163" s="462" t="s">
        <v>509</v>
      </c>
      <c r="AT163" s="463" t="s">
        <v>509</v>
      </c>
      <c r="AU163" s="462" t="s">
        <v>509</v>
      </c>
      <c r="AV163" s="463" t="s">
        <v>509</v>
      </c>
      <c r="AW163" s="462" t="s">
        <v>509</v>
      </c>
      <c r="AX163" s="463" t="s">
        <v>509</v>
      </c>
      <c r="AY163" s="462" t="s">
        <v>509</v>
      </c>
      <c r="AZ163" s="463" t="s">
        <v>509</v>
      </c>
      <c r="BA163" s="462" t="s">
        <v>509</v>
      </c>
      <c r="BB163" s="463" t="s">
        <v>509</v>
      </c>
      <c r="BC163" s="462" t="s">
        <v>509</v>
      </c>
      <c r="BD163" s="463" t="s">
        <v>509</v>
      </c>
      <c r="BE163" s="164"/>
      <c r="BF163" s="244"/>
      <c r="BG163" s="244"/>
      <c r="BH163" s="244"/>
      <c r="BI163" s="244"/>
      <c r="BJ163" s="287" t="s">
        <v>610</v>
      </c>
      <c r="BK163" s="259" t="s">
        <v>512</v>
      </c>
      <c r="BL163" s="259" t="s">
        <v>512</v>
      </c>
      <c r="BM163" s="273" t="s">
        <v>511</v>
      </c>
      <c r="BN163" s="259" t="s">
        <v>512</v>
      </c>
      <c r="BO163" s="259" t="s">
        <v>512</v>
      </c>
    </row>
    <row r="164" spans="1:67" ht="24" x14ac:dyDescent="0.2">
      <c r="A164" s="36"/>
      <c r="B164" s="24">
        <v>325</v>
      </c>
      <c r="C164" s="170" t="s">
        <v>71</v>
      </c>
      <c r="D164" s="199" t="s">
        <v>72</v>
      </c>
      <c r="E164" s="62" t="s">
        <v>764</v>
      </c>
      <c r="F164" s="51"/>
      <c r="G164" s="225" t="s">
        <v>618</v>
      </c>
      <c r="H164" s="234" t="s">
        <v>338</v>
      </c>
      <c r="I164" s="26" t="s">
        <v>21</v>
      </c>
      <c r="J164" s="30" t="s">
        <v>340</v>
      </c>
      <c r="K164" s="31" t="s">
        <v>346</v>
      </c>
      <c r="L164" s="500" t="s">
        <v>509</v>
      </c>
      <c r="M164" s="465" t="s">
        <v>509</v>
      </c>
      <c r="N164" s="506" t="s">
        <v>509</v>
      </c>
      <c r="O164" s="465" t="s">
        <v>509</v>
      </c>
      <c r="P164" s="465" t="s">
        <v>509</v>
      </c>
      <c r="Q164" s="467" t="s">
        <v>509</v>
      </c>
      <c r="R164" s="468" t="s">
        <v>509</v>
      </c>
      <c r="S164" s="379"/>
      <c r="T164" s="138"/>
      <c r="U164" s="138"/>
      <c r="V164" s="138"/>
      <c r="W164" s="138" t="s">
        <v>518</v>
      </c>
      <c r="X164" s="138"/>
      <c r="Y164" s="138"/>
      <c r="Z164" s="138"/>
      <c r="AA164" s="138"/>
      <c r="AB164" s="138"/>
      <c r="AC164" s="138"/>
      <c r="AD164" s="138"/>
      <c r="AE164" s="138"/>
      <c r="AF164" s="138"/>
      <c r="AG164" s="55"/>
      <c r="AH164" s="139" t="s">
        <v>518</v>
      </c>
      <c r="AI164" s="363" t="s">
        <v>618</v>
      </c>
      <c r="AJ164" s="364" t="s">
        <v>618</v>
      </c>
      <c r="AK164" s="363" t="s">
        <v>618</v>
      </c>
      <c r="AL164" s="364" t="s">
        <v>618</v>
      </c>
      <c r="AM164" s="465" t="s">
        <v>509</v>
      </c>
      <c r="AN164" s="465" t="s">
        <v>509</v>
      </c>
      <c r="AO164" s="462" t="s">
        <v>509</v>
      </c>
      <c r="AP164" s="485" t="s">
        <v>509</v>
      </c>
      <c r="AQ164" s="462" t="s">
        <v>509</v>
      </c>
      <c r="AR164" s="463" t="s">
        <v>509</v>
      </c>
      <c r="AS164" s="462" t="s">
        <v>509</v>
      </c>
      <c r="AT164" s="463" t="s">
        <v>509</v>
      </c>
      <c r="AU164" s="462" t="s">
        <v>509</v>
      </c>
      <c r="AV164" s="463" t="s">
        <v>509</v>
      </c>
      <c r="AW164" s="462" t="s">
        <v>509</v>
      </c>
      <c r="AX164" s="463" t="s">
        <v>509</v>
      </c>
      <c r="AY164" s="462" t="s">
        <v>509</v>
      </c>
      <c r="AZ164" s="463" t="s">
        <v>509</v>
      </c>
      <c r="BA164" s="462" t="s">
        <v>509</v>
      </c>
      <c r="BB164" s="463" t="s">
        <v>509</v>
      </c>
      <c r="BC164" s="462" t="s">
        <v>509</v>
      </c>
      <c r="BD164" s="463" t="s">
        <v>509</v>
      </c>
      <c r="BE164" s="164"/>
      <c r="BF164" s="244"/>
      <c r="BG164" s="244"/>
      <c r="BH164" s="244"/>
      <c r="BI164" s="244"/>
      <c r="BJ164" s="82" t="s">
        <v>512</v>
      </c>
      <c r="BK164" s="259" t="s">
        <v>512</v>
      </c>
      <c r="BL164" s="259" t="s">
        <v>512</v>
      </c>
      <c r="BM164" s="273" t="s">
        <v>511</v>
      </c>
      <c r="BN164" s="259" t="s">
        <v>512</v>
      </c>
      <c r="BO164" s="259" t="s">
        <v>512</v>
      </c>
    </row>
    <row r="165" spans="1:67" ht="24" x14ac:dyDescent="0.2">
      <c r="A165" s="36"/>
      <c r="B165" s="24">
        <v>316</v>
      </c>
      <c r="C165" s="170" t="s">
        <v>89</v>
      </c>
      <c r="D165" s="199" t="s">
        <v>90</v>
      </c>
      <c r="E165" s="62" t="s">
        <v>764</v>
      </c>
      <c r="F165" s="51"/>
      <c r="G165" s="225" t="s">
        <v>618</v>
      </c>
      <c r="H165" s="234" t="s">
        <v>338</v>
      </c>
      <c r="I165" s="26" t="s">
        <v>21</v>
      </c>
      <c r="J165" s="30" t="s">
        <v>340</v>
      </c>
      <c r="K165" s="31" t="s">
        <v>5</v>
      </c>
      <c r="L165" s="500" t="s">
        <v>509</v>
      </c>
      <c r="M165" s="465" t="s">
        <v>509</v>
      </c>
      <c r="N165" s="506" t="s">
        <v>509</v>
      </c>
      <c r="O165" s="465" t="s">
        <v>509</v>
      </c>
      <c r="P165" s="465" t="s">
        <v>509</v>
      </c>
      <c r="Q165" s="467" t="s">
        <v>509</v>
      </c>
      <c r="R165" s="468" t="s">
        <v>509</v>
      </c>
      <c r="S165" s="379"/>
      <c r="T165" s="138"/>
      <c r="U165" s="138"/>
      <c r="V165" s="138" t="s">
        <v>518</v>
      </c>
      <c r="W165" s="138" t="s">
        <v>518</v>
      </c>
      <c r="X165" s="138"/>
      <c r="Y165" s="138"/>
      <c r="Z165" s="138"/>
      <c r="AA165" s="138"/>
      <c r="AB165" s="138"/>
      <c r="AC165" s="138"/>
      <c r="AD165" s="138"/>
      <c r="AE165" s="138"/>
      <c r="AF165" s="138"/>
      <c r="AG165" s="55"/>
      <c r="AH165" s="139" t="s">
        <v>518</v>
      </c>
      <c r="AI165" s="472">
        <v>850</v>
      </c>
      <c r="AJ165" s="473">
        <v>950</v>
      </c>
      <c r="AK165" s="164">
        <v>950</v>
      </c>
      <c r="AL165" s="89">
        <v>1100</v>
      </c>
      <c r="AM165" s="465" t="s">
        <v>509</v>
      </c>
      <c r="AN165" s="465" t="s">
        <v>509</v>
      </c>
      <c r="AO165" s="462" t="s">
        <v>509</v>
      </c>
      <c r="AP165" s="485" t="s">
        <v>509</v>
      </c>
      <c r="AQ165" s="462" t="s">
        <v>509</v>
      </c>
      <c r="AR165" s="463" t="s">
        <v>509</v>
      </c>
      <c r="AS165" s="462" t="s">
        <v>509</v>
      </c>
      <c r="AT165" s="463" t="s">
        <v>509</v>
      </c>
      <c r="AU165" s="462" t="s">
        <v>509</v>
      </c>
      <c r="AV165" s="463" t="s">
        <v>509</v>
      </c>
      <c r="AW165" s="462" t="s">
        <v>509</v>
      </c>
      <c r="AX165" s="463" t="s">
        <v>509</v>
      </c>
      <c r="AY165" s="462" t="s">
        <v>509</v>
      </c>
      <c r="AZ165" s="463" t="s">
        <v>509</v>
      </c>
      <c r="BA165" s="462" t="s">
        <v>509</v>
      </c>
      <c r="BB165" s="463" t="s">
        <v>509</v>
      </c>
      <c r="BC165" s="462" t="s">
        <v>509</v>
      </c>
      <c r="BD165" s="463" t="s">
        <v>509</v>
      </c>
      <c r="BE165" s="164"/>
      <c r="BF165" s="244"/>
      <c r="BG165" s="244"/>
      <c r="BH165" s="244"/>
      <c r="BI165" s="244"/>
      <c r="BJ165" s="287" t="s">
        <v>612</v>
      </c>
      <c r="BK165" s="259" t="s">
        <v>512</v>
      </c>
      <c r="BL165" s="259" t="s">
        <v>512</v>
      </c>
      <c r="BM165" s="273" t="s">
        <v>511</v>
      </c>
      <c r="BN165" s="259" t="s">
        <v>512</v>
      </c>
      <c r="BO165" s="259" t="s">
        <v>512</v>
      </c>
    </row>
    <row r="166" spans="1:67" ht="24" x14ac:dyDescent="0.2">
      <c r="A166" s="36"/>
      <c r="B166" s="24">
        <v>436</v>
      </c>
      <c r="C166" s="170" t="s">
        <v>236</v>
      </c>
      <c r="D166" s="331" t="s">
        <v>825</v>
      </c>
      <c r="E166" s="370"/>
      <c r="F166" s="370"/>
      <c r="G166" s="222"/>
      <c r="H166" s="371"/>
      <c r="I166" s="26"/>
      <c r="J166" s="30"/>
      <c r="K166" s="31"/>
      <c r="L166" s="370"/>
      <c r="M166" s="372"/>
      <c r="N166" s="508"/>
      <c r="O166" s="373"/>
      <c r="P166" s="373"/>
      <c r="Q166" s="374"/>
      <c r="R166" s="375"/>
      <c r="S166" s="264"/>
      <c r="T166" s="138"/>
      <c r="U166" s="138"/>
      <c r="V166" s="138"/>
      <c r="W166" s="138"/>
      <c r="X166" s="138"/>
      <c r="Y166" s="138"/>
      <c r="Z166" s="138"/>
      <c r="AA166" s="143"/>
      <c r="AB166" s="143"/>
      <c r="AC166" s="143"/>
      <c r="AD166" s="143"/>
      <c r="AE166" s="138"/>
      <c r="AF166" s="138"/>
      <c r="AG166" s="55"/>
      <c r="AH166" s="144"/>
      <c r="AI166" s="376"/>
      <c r="AJ166" s="441"/>
      <c r="AK166" s="376"/>
      <c r="AL166" s="377"/>
      <c r="AM166" s="377"/>
      <c r="AN166" s="370"/>
      <c r="AO166" s="497"/>
      <c r="AP166" s="493"/>
      <c r="AQ166" s="376"/>
      <c r="AR166" s="377"/>
      <c r="AS166" s="441"/>
      <c r="AT166" s="461"/>
      <c r="AU166" s="376"/>
      <c r="AV166" s="377"/>
      <c r="AW166" s="376"/>
      <c r="AX166" s="377"/>
      <c r="AY166" s="376"/>
      <c r="AZ166" s="441"/>
      <c r="BA166" s="376"/>
      <c r="BB166" s="441"/>
      <c r="BC166" s="376"/>
      <c r="BD166" s="377"/>
      <c r="BE166" s="376"/>
      <c r="BF166" s="378"/>
      <c r="BG166" s="244"/>
      <c r="BH166" s="244"/>
      <c r="BI166" s="244"/>
      <c r="BJ166" s="370"/>
      <c r="BK166" s="370"/>
      <c r="BL166" s="370"/>
      <c r="BM166" s="377"/>
      <c r="BN166" s="370"/>
      <c r="BO166" s="370"/>
    </row>
    <row r="167" spans="1:67" ht="24" x14ac:dyDescent="0.2">
      <c r="A167" s="36"/>
      <c r="B167" s="24">
        <v>254</v>
      </c>
      <c r="C167" s="170" t="s">
        <v>69</v>
      </c>
      <c r="D167" s="198" t="s">
        <v>70</v>
      </c>
      <c r="E167" s="177" t="s">
        <v>764</v>
      </c>
      <c r="F167" s="23"/>
      <c r="G167" s="222" t="s">
        <v>508</v>
      </c>
      <c r="H167" s="234" t="s">
        <v>338</v>
      </c>
      <c r="I167" s="26" t="s">
        <v>339</v>
      </c>
      <c r="J167" s="30" t="s">
        <v>340</v>
      </c>
      <c r="K167" s="185" t="s">
        <v>346</v>
      </c>
      <c r="L167" s="258" t="s">
        <v>811</v>
      </c>
      <c r="M167" s="81" t="s">
        <v>351</v>
      </c>
      <c r="N167" s="81" t="s">
        <v>351</v>
      </c>
      <c r="O167" s="276">
        <f t="shared" ref="O167:O175" si="87" xml:space="preserve"> (BA167 + BB167)/2</f>
        <v>135.41666666666666</v>
      </c>
      <c r="P167" s="276">
        <f t="shared" ref="P167:P175" si="88" xml:space="preserve"> (BC167 + BD167)/2</f>
        <v>120.83333333333334</v>
      </c>
      <c r="Q167" s="106" t="s">
        <v>641</v>
      </c>
      <c r="R167" s="88" t="s">
        <v>641</v>
      </c>
      <c r="S167" s="379"/>
      <c r="T167" s="138" t="s">
        <v>518</v>
      </c>
      <c r="U167" s="138" t="s">
        <v>518</v>
      </c>
      <c r="V167" s="138" t="s">
        <v>518</v>
      </c>
      <c r="W167" s="138" t="s">
        <v>518</v>
      </c>
      <c r="X167" s="138"/>
      <c r="Y167" s="138"/>
      <c r="Z167" s="138"/>
      <c r="AA167" s="138"/>
      <c r="AB167" s="138"/>
      <c r="AC167" s="138"/>
      <c r="AD167" s="138"/>
      <c r="AE167" s="138"/>
      <c r="AF167" s="138"/>
      <c r="AG167" s="55"/>
      <c r="AH167" s="139" t="s">
        <v>518</v>
      </c>
      <c r="AI167" s="472">
        <v>3800</v>
      </c>
      <c r="AJ167" s="473">
        <v>5000</v>
      </c>
      <c r="AK167" s="164">
        <v>3300</v>
      </c>
      <c r="AL167" s="89">
        <v>4400</v>
      </c>
      <c r="AM167" s="425">
        <f t="shared" ref="AM167:AM175" si="89" xml:space="preserve"> (AS167 + AT167)/2</f>
        <v>15.236842105263158</v>
      </c>
      <c r="AN167" s="425">
        <f t="shared" ref="AN167:AN175" si="90" xml:space="preserve"> (AU167 + AV167)/2</f>
        <v>15.530303030303031</v>
      </c>
      <c r="AO167" s="495" t="s">
        <v>776</v>
      </c>
      <c r="AP167" s="492" t="s">
        <v>551</v>
      </c>
      <c r="AQ167" s="99" t="s">
        <v>524</v>
      </c>
      <c r="AR167" s="103" t="s">
        <v>537</v>
      </c>
      <c r="AS167" s="451">
        <f t="shared" ref="AS167:AS175" si="91">AO167/AI167 *100</f>
        <v>14.473684210526317</v>
      </c>
      <c r="AT167" s="454">
        <f t="shared" ref="AT167:AT175" si="92">AP167/AJ167 *100</f>
        <v>16</v>
      </c>
      <c r="AU167" s="453">
        <f t="shared" ref="AU167:AU175" si="93">AQ167/AK167 *100</f>
        <v>15.151515151515152</v>
      </c>
      <c r="AV167" s="109">
        <f t="shared" ref="AV167:AV175" si="94">AR167/AL167 *100</f>
        <v>15.909090909090908</v>
      </c>
      <c r="AW167" s="99" t="s">
        <v>530</v>
      </c>
      <c r="AX167" s="110" t="s">
        <v>549</v>
      </c>
      <c r="AY167" s="99" t="s">
        <v>541</v>
      </c>
      <c r="AZ167" s="269" t="s">
        <v>521</v>
      </c>
      <c r="BA167" s="301">
        <f t="shared" ref="BA167:BA175" si="95">AO167/AW167 *100</f>
        <v>137.5</v>
      </c>
      <c r="BB167" s="292">
        <f t="shared" ref="BB167:BB175" si="96">AP167/AX167 *100</f>
        <v>133.33333333333331</v>
      </c>
      <c r="BC167" s="301">
        <f t="shared" ref="BC167:BC175" si="97">AQ167/AW167 *100</f>
        <v>125</v>
      </c>
      <c r="BD167" s="292">
        <f t="shared" ref="BD167:BD175" si="98">AR167/AX167 *100</f>
        <v>116.66666666666667</v>
      </c>
      <c r="BE167" s="164"/>
      <c r="BF167" s="244"/>
      <c r="BG167" s="244"/>
      <c r="BH167" s="244"/>
      <c r="BI167" s="244"/>
      <c r="BJ167" s="287" t="s">
        <v>610</v>
      </c>
      <c r="BK167" s="259" t="s">
        <v>512</v>
      </c>
      <c r="BL167" s="259" t="s">
        <v>512</v>
      </c>
      <c r="BM167" s="273" t="s">
        <v>511</v>
      </c>
      <c r="BN167" s="259" t="s">
        <v>798</v>
      </c>
      <c r="BO167" s="259" t="s">
        <v>512</v>
      </c>
    </row>
    <row r="168" spans="1:67" ht="24" x14ac:dyDescent="0.2">
      <c r="A168" s="36"/>
      <c r="B168" s="24">
        <v>473</v>
      </c>
      <c r="C168" s="170" t="s">
        <v>10</v>
      </c>
      <c r="D168" s="196" t="s">
        <v>11</v>
      </c>
      <c r="E168" s="72" t="s">
        <v>764</v>
      </c>
      <c r="F168" s="174" t="s">
        <v>705</v>
      </c>
      <c r="G168" s="222" t="s">
        <v>341</v>
      </c>
      <c r="H168" s="234" t="s">
        <v>343</v>
      </c>
      <c r="I168" s="26" t="s">
        <v>342</v>
      </c>
      <c r="J168" s="30" t="s">
        <v>340</v>
      </c>
      <c r="K168" s="237" t="s">
        <v>5</v>
      </c>
      <c r="L168" s="260" t="s">
        <v>21</v>
      </c>
      <c r="M168" s="85" t="s">
        <v>350</v>
      </c>
      <c r="N168" s="85" t="s">
        <v>350</v>
      </c>
      <c r="O168" s="276">
        <f t="shared" si="87"/>
        <v>100</v>
      </c>
      <c r="P168" s="276">
        <f t="shared" si="88"/>
        <v>100</v>
      </c>
      <c r="Q168" s="526" t="s">
        <v>350</v>
      </c>
      <c r="R168" s="527" t="s">
        <v>350</v>
      </c>
      <c r="S168" s="514"/>
      <c r="T168" s="138"/>
      <c r="U168" s="138"/>
      <c r="V168" s="143"/>
      <c r="W168" s="143" t="s">
        <v>796</v>
      </c>
      <c r="X168" s="143" t="s">
        <v>796</v>
      </c>
      <c r="Y168" s="138"/>
      <c r="Z168" s="138"/>
      <c r="AA168" s="138"/>
      <c r="AB168" s="138"/>
      <c r="AC168" s="138"/>
      <c r="AD168" s="138"/>
      <c r="AE168" s="138"/>
      <c r="AF168" s="138"/>
      <c r="AG168" s="55"/>
      <c r="AH168" s="144" t="s">
        <v>796</v>
      </c>
      <c r="AI168" s="445">
        <v>19500</v>
      </c>
      <c r="AJ168" s="474">
        <v>31000</v>
      </c>
      <c r="AK168" s="79">
        <v>17000</v>
      </c>
      <c r="AL168" s="101">
        <v>27000</v>
      </c>
      <c r="AM168" s="425">
        <f t="shared" si="89"/>
        <v>0.70719602977667495</v>
      </c>
      <c r="AN168" s="425">
        <f t="shared" si="90"/>
        <v>0.81154684095860574</v>
      </c>
      <c r="AO168" s="495" t="s">
        <v>576</v>
      </c>
      <c r="AP168" s="492" t="s">
        <v>541</v>
      </c>
      <c r="AQ168" s="99" t="s">
        <v>576</v>
      </c>
      <c r="AR168" s="103" t="s">
        <v>541</v>
      </c>
      <c r="AS168" s="451">
        <f t="shared" si="91"/>
        <v>0.76923076923076927</v>
      </c>
      <c r="AT168" s="454">
        <f t="shared" si="92"/>
        <v>0.64516129032258063</v>
      </c>
      <c r="AU168" s="453">
        <f t="shared" si="93"/>
        <v>0.88235294117647056</v>
      </c>
      <c r="AV168" s="109">
        <f t="shared" si="94"/>
        <v>0.74074074074074081</v>
      </c>
      <c r="AW168" s="99" t="s">
        <v>576</v>
      </c>
      <c r="AX168" s="110" t="s">
        <v>541</v>
      </c>
      <c r="AY168" s="99" t="s">
        <v>576</v>
      </c>
      <c r="AZ168" s="269" t="s">
        <v>541</v>
      </c>
      <c r="BA168" s="301">
        <f t="shared" si="95"/>
        <v>100</v>
      </c>
      <c r="BB168" s="292">
        <f t="shared" si="96"/>
        <v>100</v>
      </c>
      <c r="BC168" s="301">
        <f t="shared" si="97"/>
        <v>100</v>
      </c>
      <c r="BD168" s="292">
        <f t="shared" si="98"/>
        <v>100</v>
      </c>
      <c r="BE168" s="164"/>
      <c r="BF168" s="244"/>
      <c r="BG168" s="244"/>
      <c r="BH168" s="244"/>
      <c r="BI168" s="244"/>
      <c r="BJ168" s="287" t="s">
        <v>612</v>
      </c>
      <c r="BK168" s="281" t="s">
        <v>511</v>
      </c>
      <c r="BL168" s="259" t="s">
        <v>512</v>
      </c>
      <c r="BM168" s="273" t="s">
        <v>511</v>
      </c>
      <c r="BN168" s="281" t="s">
        <v>511</v>
      </c>
      <c r="BO168" s="281" t="s">
        <v>511</v>
      </c>
    </row>
    <row r="169" spans="1:67" ht="24" x14ac:dyDescent="0.2">
      <c r="A169" s="36"/>
      <c r="B169" s="24">
        <v>470</v>
      </c>
      <c r="C169" s="170" t="s">
        <v>206</v>
      </c>
      <c r="D169" s="51" t="s">
        <v>207</v>
      </c>
      <c r="E169" s="62" t="s">
        <v>764</v>
      </c>
      <c r="F169" s="54" t="s">
        <v>706</v>
      </c>
      <c r="G169" s="222" t="s">
        <v>508</v>
      </c>
      <c r="H169" s="234" t="s">
        <v>341</v>
      </c>
      <c r="I169" s="26" t="s">
        <v>342</v>
      </c>
      <c r="J169" s="30" t="s">
        <v>340</v>
      </c>
      <c r="K169" s="29" t="s">
        <v>346</v>
      </c>
      <c r="L169" s="260" t="s">
        <v>21</v>
      </c>
      <c r="M169" s="81" t="s">
        <v>351</v>
      </c>
      <c r="N169" s="81" t="s">
        <v>351</v>
      </c>
      <c r="O169" s="276">
        <f t="shared" si="87"/>
        <v>200</v>
      </c>
      <c r="P169" s="276">
        <f t="shared" si="88"/>
        <v>258.33333333333331</v>
      </c>
      <c r="Q169" s="106" t="s">
        <v>641</v>
      </c>
      <c r="R169" s="88" t="s">
        <v>641</v>
      </c>
      <c r="S169" s="379"/>
      <c r="T169" s="138"/>
      <c r="U169" s="143" t="s">
        <v>796</v>
      </c>
      <c r="V169" s="143" t="s">
        <v>796</v>
      </c>
      <c r="W169" s="138"/>
      <c r="X169" s="143" t="s">
        <v>796</v>
      </c>
      <c r="Y169" s="138"/>
      <c r="Z169" s="138"/>
      <c r="AA169" s="138"/>
      <c r="AB169" s="143" t="s">
        <v>796</v>
      </c>
      <c r="AC169" s="138"/>
      <c r="AD169" s="138"/>
      <c r="AE169" s="138"/>
      <c r="AF169" s="138"/>
      <c r="AG169" s="55"/>
      <c r="AH169" s="139"/>
      <c r="AI169" s="472">
        <v>3600</v>
      </c>
      <c r="AJ169" s="473">
        <v>6500</v>
      </c>
      <c r="AK169" s="164">
        <v>4100</v>
      </c>
      <c r="AL169" s="89">
        <v>7500</v>
      </c>
      <c r="AM169" s="425">
        <f t="shared" si="89"/>
        <v>5.0854700854700852</v>
      </c>
      <c r="AN169" s="425">
        <f t="shared" si="90"/>
        <v>5.7154471544715451</v>
      </c>
      <c r="AO169" s="495" t="s">
        <v>541</v>
      </c>
      <c r="AP169" s="492" t="s">
        <v>521</v>
      </c>
      <c r="AQ169" s="99" t="s">
        <v>562</v>
      </c>
      <c r="AR169" s="103" t="s">
        <v>530</v>
      </c>
      <c r="AS169" s="451">
        <f t="shared" si="91"/>
        <v>5.5555555555555554</v>
      </c>
      <c r="AT169" s="454">
        <f t="shared" si="92"/>
        <v>4.6153846153846159</v>
      </c>
      <c r="AU169" s="453">
        <f t="shared" si="93"/>
        <v>6.0975609756097562</v>
      </c>
      <c r="AV169" s="109">
        <f t="shared" si="94"/>
        <v>5.3333333333333339</v>
      </c>
      <c r="AW169" s="99" t="s">
        <v>563</v>
      </c>
      <c r="AX169" s="110" t="s">
        <v>576</v>
      </c>
      <c r="AY169" s="99" t="s">
        <v>591</v>
      </c>
      <c r="AZ169" s="269" t="s">
        <v>571</v>
      </c>
      <c r="BA169" s="301">
        <f t="shared" si="95"/>
        <v>200</v>
      </c>
      <c r="BB169" s="292">
        <f t="shared" si="96"/>
        <v>200</v>
      </c>
      <c r="BC169" s="301">
        <f t="shared" si="97"/>
        <v>250</v>
      </c>
      <c r="BD169" s="292">
        <f t="shared" si="98"/>
        <v>266.66666666666663</v>
      </c>
      <c r="BE169" s="164"/>
      <c r="BF169" s="244"/>
      <c r="BG169" s="244"/>
      <c r="BH169" s="244"/>
      <c r="BI169" s="244"/>
      <c r="BJ169" s="82" t="s">
        <v>512</v>
      </c>
      <c r="BK169" s="259" t="s">
        <v>512</v>
      </c>
      <c r="BL169" s="259" t="s">
        <v>512</v>
      </c>
      <c r="BM169" s="273" t="s">
        <v>511</v>
      </c>
      <c r="BN169" s="259" t="s">
        <v>798</v>
      </c>
      <c r="BO169" s="281" t="s">
        <v>511</v>
      </c>
    </row>
    <row r="170" spans="1:67" ht="24" x14ac:dyDescent="0.2">
      <c r="A170" s="36"/>
      <c r="B170" s="24">
        <v>392</v>
      </c>
      <c r="C170" s="170" t="s">
        <v>326</v>
      </c>
      <c r="D170" s="199" t="s">
        <v>327</v>
      </c>
      <c r="E170" s="62" t="s">
        <v>764</v>
      </c>
      <c r="F170" s="59" t="s">
        <v>707</v>
      </c>
      <c r="G170" s="226" t="s">
        <v>343</v>
      </c>
      <c r="H170" s="234" t="s">
        <v>341</v>
      </c>
      <c r="I170" s="26" t="s">
        <v>339</v>
      </c>
      <c r="J170" s="30" t="s">
        <v>340</v>
      </c>
      <c r="K170" s="31" t="s">
        <v>5</v>
      </c>
      <c r="L170" s="260" t="s">
        <v>21</v>
      </c>
      <c r="M170" s="85" t="s">
        <v>350</v>
      </c>
      <c r="N170" s="85" t="s">
        <v>350</v>
      </c>
      <c r="O170" s="276">
        <f t="shared" si="87"/>
        <v>50</v>
      </c>
      <c r="P170" s="276">
        <f t="shared" si="88"/>
        <v>81.25</v>
      </c>
      <c r="Q170" s="526" t="s">
        <v>350</v>
      </c>
      <c r="R170" s="527" t="s">
        <v>350</v>
      </c>
      <c r="S170" s="515"/>
      <c r="T170" s="138"/>
      <c r="U170" s="138"/>
      <c r="V170" s="138"/>
      <c r="W170" s="138"/>
      <c r="X170" s="138"/>
      <c r="Y170" s="138"/>
      <c r="Z170" s="138"/>
      <c r="AA170" s="138" t="s">
        <v>518</v>
      </c>
      <c r="AB170" s="138" t="s">
        <v>518</v>
      </c>
      <c r="AC170" s="138" t="s">
        <v>518</v>
      </c>
      <c r="AD170" s="138" t="s">
        <v>518</v>
      </c>
      <c r="AE170" s="143" t="s">
        <v>796</v>
      </c>
      <c r="AF170" s="138"/>
      <c r="AG170" s="55"/>
      <c r="AH170" s="139"/>
      <c r="AI170" s="445">
        <v>14500</v>
      </c>
      <c r="AJ170" s="474">
        <v>26000</v>
      </c>
      <c r="AK170" s="79">
        <v>16500</v>
      </c>
      <c r="AL170" s="101">
        <v>29000</v>
      </c>
      <c r="AM170" s="425">
        <f t="shared" si="89"/>
        <v>1.2665782493368702</v>
      </c>
      <c r="AN170" s="425">
        <f t="shared" si="90"/>
        <v>1.8364681295715779</v>
      </c>
      <c r="AO170" s="495" t="s">
        <v>541</v>
      </c>
      <c r="AP170" s="492" t="s">
        <v>521</v>
      </c>
      <c r="AQ170" s="99" t="s">
        <v>596</v>
      </c>
      <c r="AR170" s="103" t="s">
        <v>575</v>
      </c>
      <c r="AS170" s="451">
        <f t="shared" si="91"/>
        <v>1.3793103448275863</v>
      </c>
      <c r="AT170" s="454">
        <f t="shared" si="92"/>
        <v>1.153846153846154</v>
      </c>
      <c r="AU170" s="453">
        <f t="shared" si="93"/>
        <v>2.1212121212121215</v>
      </c>
      <c r="AV170" s="109">
        <f t="shared" si="94"/>
        <v>1.5517241379310345</v>
      </c>
      <c r="AW170" s="99" t="s">
        <v>530</v>
      </c>
      <c r="AX170" s="110" t="s">
        <v>549</v>
      </c>
      <c r="AY170" s="99" t="s">
        <v>575</v>
      </c>
      <c r="AZ170" s="269" t="s">
        <v>551</v>
      </c>
      <c r="BA170" s="301">
        <f t="shared" si="95"/>
        <v>50</v>
      </c>
      <c r="BB170" s="292">
        <f t="shared" si="96"/>
        <v>50</v>
      </c>
      <c r="BC170" s="301">
        <f t="shared" si="97"/>
        <v>87.5</v>
      </c>
      <c r="BD170" s="292">
        <f t="shared" si="98"/>
        <v>75</v>
      </c>
      <c r="BE170" s="164"/>
      <c r="BF170" s="168" t="s">
        <v>511</v>
      </c>
      <c r="BG170" s="244"/>
      <c r="BH170" s="244"/>
      <c r="BI170" s="244"/>
      <c r="BJ170" s="82" t="s">
        <v>512</v>
      </c>
      <c r="BK170" s="259" t="s">
        <v>512</v>
      </c>
      <c r="BL170" s="259" t="s">
        <v>512</v>
      </c>
      <c r="BM170" s="273" t="s">
        <v>511</v>
      </c>
      <c r="BN170" s="281" t="s">
        <v>511</v>
      </c>
      <c r="BO170" s="259" t="s">
        <v>512</v>
      </c>
    </row>
    <row r="171" spans="1:67" s="3" customFormat="1" ht="24" x14ac:dyDescent="0.2">
      <c r="A171" s="36"/>
      <c r="B171" s="24">
        <v>236</v>
      </c>
      <c r="C171" s="170" t="s">
        <v>336</v>
      </c>
      <c r="D171" s="207" t="s">
        <v>335</v>
      </c>
      <c r="E171" s="62" t="s">
        <v>764</v>
      </c>
      <c r="F171" s="59" t="s">
        <v>708</v>
      </c>
      <c r="G171" s="223" t="s">
        <v>341</v>
      </c>
      <c r="H171" s="234"/>
      <c r="I171" s="26" t="s">
        <v>348</v>
      </c>
      <c r="J171" s="30"/>
      <c r="K171" s="31" t="s">
        <v>346</v>
      </c>
      <c r="L171" s="261" t="s">
        <v>756</v>
      </c>
      <c r="M171" s="85" t="s">
        <v>350</v>
      </c>
      <c r="N171" s="85" t="s">
        <v>350</v>
      </c>
      <c r="O171" s="276">
        <f t="shared" si="87"/>
        <v>55.714285714285708</v>
      </c>
      <c r="P171" s="276">
        <f t="shared" si="88"/>
        <v>66.071428571428569</v>
      </c>
      <c r="Q171" s="526" t="s">
        <v>350</v>
      </c>
      <c r="R171" s="527" t="s">
        <v>350</v>
      </c>
      <c r="S171" s="379"/>
      <c r="T171" s="154"/>
      <c r="U171" s="154"/>
      <c r="V171" s="138" t="s">
        <v>518</v>
      </c>
      <c r="W171" s="143" t="s">
        <v>796</v>
      </c>
      <c r="X171" s="143" t="s">
        <v>796</v>
      </c>
      <c r="Y171" s="154"/>
      <c r="Z171" s="154"/>
      <c r="AA171" s="154"/>
      <c r="AB171" s="138" t="s">
        <v>518</v>
      </c>
      <c r="AC171" s="154"/>
      <c r="AD171" s="154"/>
      <c r="AE171" s="154"/>
      <c r="AF171" s="154"/>
      <c r="AG171" s="155"/>
      <c r="AH171" s="139" t="s">
        <v>518</v>
      </c>
      <c r="AI171" s="472">
        <v>9500</v>
      </c>
      <c r="AJ171" s="474">
        <v>12500</v>
      </c>
      <c r="AK171" s="164">
        <v>6500</v>
      </c>
      <c r="AL171" s="89">
        <v>8500</v>
      </c>
      <c r="AM171" s="425">
        <f t="shared" si="89"/>
        <v>1.351578947368421</v>
      </c>
      <c r="AN171" s="425">
        <f t="shared" si="90"/>
        <v>2.3303167420814481</v>
      </c>
      <c r="AO171" s="495" t="s">
        <v>595</v>
      </c>
      <c r="AP171" s="492" t="s">
        <v>887</v>
      </c>
      <c r="AQ171" s="99" t="s">
        <v>576</v>
      </c>
      <c r="AR171" s="103" t="s">
        <v>541</v>
      </c>
      <c r="AS171" s="451">
        <f t="shared" si="91"/>
        <v>1.263157894736842</v>
      </c>
      <c r="AT171" s="454">
        <f t="shared" si="92"/>
        <v>1.44</v>
      </c>
      <c r="AU171" s="453">
        <f t="shared" si="93"/>
        <v>2.3076923076923079</v>
      </c>
      <c r="AV171" s="109">
        <f t="shared" si="94"/>
        <v>2.3529411764705883</v>
      </c>
      <c r="AW171" s="99" t="s">
        <v>541</v>
      </c>
      <c r="AX171" s="110" t="s">
        <v>596</v>
      </c>
      <c r="AY171" s="99" t="s">
        <v>595</v>
      </c>
      <c r="AZ171" s="269" t="s">
        <v>541</v>
      </c>
      <c r="BA171" s="301">
        <f t="shared" si="95"/>
        <v>60</v>
      </c>
      <c r="BB171" s="292">
        <f t="shared" si="96"/>
        <v>51.428571428571423</v>
      </c>
      <c r="BC171" s="301">
        <f t="shared" si="97"/>
        <v>75</v>
      </c>
      <c r="BD171" s="292">
        <f t="shared" si="98"/>
        <v>57.142857142857139</v>
      </c>
      <c r="BE171" s="297" t="s">
        <v>645</v>
      </c>
      <c r="BF171" s="244"/>
      <c r="BG171" s="244"/>
      <c r="BH171" s="244"/>
      <c r="BI171" s="244"/>
      <c r="BJ171" s="82" t="s">
        <v>512</v>
      </c>
      <c r="BK171" s="259" t="s">
        <v>512</v>
      </c>
      <c r="BL171" s="259" t="s">
        <v>512</v>
      </c>
      <c r="BM171" s="273" t="s">
        <v>511</v>
      </c>
      <c r="BN171" s="259" t="s">
        <v>798</v>
      </c>
      <c r="BO171" s="259" t="s">
        <v>512</v>
      </c>
    </row>
    <row r="172" spans="1:67" s="3" customFormat="1" ht="12.75" x14ac:dyDescent="0.2">
      <c r="A172" s="36"/>
      <c r="B172" s="64">
        <v>499</v>
      </c>
      <c r="C172" s="212" t="s">
        <v>466</v>
      </c>
      <c r="D172" s="305" t="s">
        <v>465</v>
      </c>
      <c r="E172" s="304" t="s">
        <v>766</v>
      </c>
      <c r="F172" s="48"/>
      <c r="G172" s="222" t="s">
        <v>508</v>
      </c>
      <c r="H172" s="234"/>
      <c r="I172" s="26" t="s">
        <v>342</v>
      </c>
      <c r="J172" s="30"/>
      <c r="K172" s="184" t="s">
        <v>346</v>
      </c>
      <c r="L172" s="260" t="s">
        <v>21</v>
      </c>
      <c r="M172" s="81" t="s">
        <v>351</v>
      </c>
      <c r="N172" s="81" t="s">
        <v>351</v>
      </c>
      <c r="O172" s="276">
        <f t="shared" si="87"/>
        <v>171.42857142857142</v>
      </c>
      <c r="P172" s="276">
        <f t="shared" si="88"/>
        <v>171.42857142857142</v>
      </c>
      <c r="Q172" s="106" t="s">
        <v>641</v>
      </c>
      <c r="R172" s="88" t="s">
        <v>641</v>
      </c>
      <c r="S172" s="379"/>
      <c r="T172" s="156"/>
      <c r="U172" s="156"/>
      <c r="V172" s="156"/>
      <c r="W172" s="145"/>
      <c r="X172" s="145"/>
      <c r="Y172" s="156"/>
      <c r="Z172" s="156"/>
      <c r="AA172" s="156"/>
      <c r="AB172" s="140"/>
      <c r="AC172" s="156"/>
      <c r="AD172" s="156"/>
      <c r="AE172" s="156"/>
      <c r="AF172" s="156"/>
      <c r="AG172" s="157"/>
      <c r="AH172" s="142"/>
      <c r="AI172" s="445">
        <v>93000</v>
      </c>
      <c r="AJ172" s="474">
        <v>170000</v>
      </c>
      <c r="AK172" s="79">
        <v>92000</v>
      </c>
      <c r="AL172" s="101">
        <v>170000</v>
      </c>
      <c r="AM172" s="425">
        <f t="shared" si="89"/>
        <v>6.7552182163187853</v>
      </c>
      <c r="AN172" s="425">
        <f t="shared" si="90"/>
        <v>6.7902813299232729</v>
      </c>
      <c r="AO172" s="495" t="s">
        <v>527</v>
      </c>
      <c r="AP172" s="492" t="s">
        <v>544</v>
      </c>
      <c r="AQ172" s="99" t="s">
        <v>527</v>
      </c>
      <c r="AR172" s="103" t="s">
        <v>544</v>
      </c>
      <c r="AS172" s="451">
        <f t="shared" si="91"/>
        <v>6.4516129032258061</v>
      </c>
      <c r="AT172" s="454">
        <f t="shared" si="92"/>
        <v>7.0588235294117645</v>
      </c>
      <c r="AU172" s="453">
        <f t="shared" si="93"/>
        <v>6.5217391304347823</v>
      </c>
      <c r="AV172" s="109">
        <f t="shared" si="94"/>
        <v>7.0588235294117645</v>
      </c>
      <c r="AW172" s="99" t="s">
        <v>557</v>
      </c>
      <c r="AX172" s="110" t="s">
        <v>565</v>
      </c>
      <c r="AY172" s="99" t="s">
        <v>538</v>
      </c>
      <c r="AZ172" s="269" t="s">
        <v>564</v>
      </c>
      <c r="BA172" s="301">
        <f t="shared" si="95"/>
        <v>171.42857142857142</v>
      </c>
      <c r="BB172" s="292">
        <f t="shared" si="96"/>
        <v>171.42857142857142</v>
      </c>
      <c r="BC172" s="301">
        <f t="shared" si="97"/>
        <v>171.42857142857142</v>
      </c>
      <c r="BD172" s="292">
        <f t="shared" si="98"/>
        <v>171.42857142857142</v>
      </c>
      <c r="BE172" s="164"/>
      <c r="BF172" s="244"/>
      <c r="BG172" s="244"/>
      <c r="BH172" s="244"/>
      <c r="BI172" s="244"/>
      <c r="BJ172" s="82" t="s">
        <v>512</v>
      </c>
      <c r="BK172" s="259" t="s">
        <v>512</v>
      </c>
      <c r="BL172" s="259" t="s">
        <v>512</v>
      </c>
      <c r="BM172" s="106" t="s">
        <v>512</v>
      </c>
      <c r="BN172" s="259" t="s">
        <v>512</v>
      </c>
      <c r="BO172" s="259" t="s">
        <v>512</v>
      </c>
    </row>
    <row r="173" spans="1:67" ht="24" x14ac:dyDescent="0.2">
      <c r="A173" s="36"/>
      <c r="B173" s="24">
        <v>191</v>
      </c>
      <c r="C173" s="170" t="s">
        <v>276</v>
      </c>
      <c r="D173" s="196" t="s">
        <v>277</v>
      </c>
      <c r="E173" s="72" t="s">
        <v>764</v>
      </c>
      <c r="F173" s="174" t="s">
        <v>709</v>
      </c>
      <c r="G173" s="224" t="s">
        <v>347</v>
      </c>
      <c r="H173" s="234" t="s">
        <v>343</v>
      </c>
      <c r="I173" s="26" t="s">
        <v>348</v>
      </c>
      <c r="J173" s="30" t="s">
        <v>340</v>
      </c>
      <c r="K173" s="237" t="s">
        <v>5</v>
      </c>
      <c r="L173" s="261" t="s">
        <v>756</v>
      </c>
      <c r="M173" s="353" t="s">
        <v>352</v>
      </c>
      <c r="N173" s="509" t="s">
        <v>352</v>
      </c>
      <c r="O173" s="276">
        <f t="shared" si="87"/>
        <v>13.80952380952381</v>
      </c>
      <c r="P173" s="276">
        <f t="shared" si="88"/>
        <v>28.095238095238095</v>
      </c>
      <c r="Q173" s="383" t="s">
        <v>352</v>
      </c>
      <c r="R173" s="387" t="s">
        <v>352</v>
      </c>
      <c r="S173" s="379"/>
      <c r="T173" s="138"/>
      <c r="U173" s="138"/>
      <c r="V173" s="138"/>
      <c r="W173" s="143" t="s">
        <v>796</v>
      </c>
      <c r="X173" s="138"/>
      <c r="Y173" s="138"/>
      <c r="Z173" s="138"/>
      <c r="AA173" s="138"/>
      <c r="AB173" s="138"/>
      <c r="AC173" s="138"/>
      <c r="AD173" s="138"/>
      <c r="AE173" s="138"/>
      <c r="AF173" s="138"/>
      <c r="AG173" s="55"/>
      <c r="AH173" s="144" t="s">
        <v>796</v>
      </c>
      <c r="AI173" s="472">
        <v>900</v>
      </c>
      <c r="AJ173" s="473">
        <v>1100</v>
      </c>
      <c r="AK173" s="164">
        <v>1700</v>
      </c>
      <c r="AL173" s="89">
        <v>2700</v>
      </c>
      <c r="AM173" s="425">
        <f t="shared" si="89"/>
        <v>5.5050505050505052</v>
      </c>
      <c r="AN173" s="425">
        <f t="shared" si="90"/>
        <v>5.1307189542483655</v>
      </c>
      <c r="AO173" s="495" t="s">
        <v>591</v>
      </c>
      <c r="AP173" s="492" t="s">
        <v>578</v>
      </c>
      <c r="AQ173" s="99" t="s">
        <v>571</v>
      </c>
      <c r="AR173" s="103" t="s">
        <v>576</v>
      </c>
      <c r="AS173" s="451">
        <f t="shared" si="91"/>
        <v>5.5555555555555554</v>
      </c>
      <c r="AT173" s="454">
        <f t="shared" si="92"/>
        <v>5.4545454545454541</v>
      </c>
      <c r="AU173" s="453">
        <f t="shared" si="93"/>
        <v>4.7058823529411766</v>
      </c>
      <c r="AV173" s="109">
        <f t="shared" si="94"/>
        <v>5.5555555555555554</v>
      </c>
      <c r="AW173" s="99" t="s">
        <v>596</v>
      </c>
      <c r="AX173" s="110" t="s">
        <v>575</v>
      </c>
      <c r="AY173" s="99" t="s">
        <v>576</v>
      </c>
      <c r="AZ173" s="269" t="s">
        <v>521</v>
      </c>
      <c r="BA173" s="301">
        <f t="shared" si="95"/>
        <v>14.285714285714285</v>
      </c>
      <c r="BB173" s="292">
        <f t="shared" si="96"/>
        <v>13.333333333333334</v>
      </c>
      <c r="BC173" s="301">
        <f t="shared" si="97"/>
        <v>22.857142857142858</v>
      </c>
      <c r="BD173" s="292">
        <f t="shared" si="98"/>
        <v>33.333333333333329</v>
      </c>
      <c r="BE173" s="164"/>
      <c r="BF173" s="244"/>
      <c r="BG173" s="244"/>
      <c r="BH173" s="244"/>
      <c r="BI173" s="244"/>
      <c r="BJ173" s="82" t="s">
        <v>512</v>
      </c>
      <c r="BK173" s="281" t="s">
        <v>511</v>
      </c>
      <c r="BL173" s="281" t="s">
        <v>511</v>
      </c>
      <c r="BM173" s="273" t="s">
        <v>511</v>
      </c>
      <c r="BN173" s="281" t="s">
        <v>511</v>
      </c>
      <c r="BO173" s="281" t="s">
        <v>511</v>
      </c>
    </row>
    <row r="174" spans="1:67" ht="24" x14ac:dyDescent="0.2">
      <c r="A174" s="36"/>
      <c r="B174" s="24">
        <v>455</v>
      </c>
      <c r="C174" s="170" t="s">
        <v>288</v>
      </c>
      <c r="D174" s="206" t="s">
        <v>289</v>
      </c>
      <c r="E174" s="177" t="s">
        <v>764</v>
      </c>
      <c r="F174" s="54" t="s">
        <v>710</v>
      </c>
      <c r="G174" s="222" t="s">
        <v>508</v>
      </c>
      <c r="H174" s="234" t="s">
        <v>349</v>
      </c>
      <c r="I174" s="26" t="s">
        <v>342</v>
      </c>
      <c r="J174" s="30" t="s">
        <v>340</v>
      </c>
      <c r="K174" s="115" t="s">
        <v>346</v>
      </c>
      <c r="L174" s="260" t="s">
        <v>21</v>
      </c>
      <c r="M174" s="81" t="s">
        <v>351</v>
      </c>
      <c r="N174" s="81" t="s">
        <v>351</v>
      </c>
      <c r="O174" s="276">
        <f t="shared" si="87"/>
        <v>1113.0952380952381</v>
      </c>
      <c r="P174" s="276">
        <f t="shared" si="88"/>
        <v>845.23809523809518</v>
      </c>
      <c r="Q174" s="106" t="s">
        <v>641</v>
      </c>
      <c r="R174" s="88" t="s">
        <v>641</v>
      </c>
      <c r="S174" s="379"/>
      <c r="T174" s="138"/>
      <c r="U174" s="138"/>
      <c r="V174" s="138" t="s">
        <v>518</v>
      </c>
      <c r="W174" s="138"/>
      <c r="X174" s="138"/>
      <c r="Y174" s="138"/>
      <c r="Z174" s="143" t="s">
        <v>796</v>
      </c>
      <c r="AA174" s="138" t="s">
        <v>518</v>
      </c>
      <c r="AB174" s="138"/>
      <c r="AC174" s="138" t="s">
        <v>518</v>
      </c>
      <c r="AD174" s="143" t="s">
        <v>796</v>
      </c>
      <c r="AE174" s="138"/>
      <c r="AF174" s="138"/>
      <c r="AG174" s="55"/>
      <c r="AH174" s="144" t="s">
        <v>796</v>
      </c>
      <c r="AI174" s="445">
        <v>37000</v>
      </c>
      <c r="AJ174" s="474">
        <v>66000</v>
      </c>
      <c r="AK174" s="79">
        <v>12000</v>
      </c>
      <c r="AL174" s="101">
        <v>21000</v>
      </c>
      <c r="AM174" s="425">
        <f t="shared" si="89"/>
        <v>2.065929565929566</v>
      </c>
      <c r="AN174" s="425">
        <f t="shared" si="90"/>
        <v>4.8809523809523814</v>
      </c>
      <c r="AO174" s="495" t="s">
        <v>551</v>
      </c>
      <c r="AP174" s="492" t="s">
        <v>583</v>
      </c>
      <c r="AQ174" s="99" t="s">
        <v>549</v>
      </c>
      <c r="AR174" s="103" t="s">
        <v>577</v>
      </c>
      <c r="AS174" s="451">
        <f t="shared" si="91"/>
        <v>2.1621621621621623</v>
      </c>
      <c r="AT174" s="454">
        <f t="shared" si="92"/>
        <v>1.9696969696969695</v>
      </c>
      <c r="AU174" s="453">
        <f t="shared" si="93"/>
        <v>5</v>
      </c>
      <c r="AV174" s="109">
        <f t="shared" si="94"/>
        <v>4.7619047619047619</v>
      </c>
      <c r="AW174" s="99" t="s">
        <v>572</v>
      </c>
      <c r="AX174" s="110" t="s">
        <v>595</v>
      </c>
      <c r="AY174" s="99" t="s">
        <v>343</v>
      </c>
      <c r="AZ174" s="269" t="s">
        <v>343</v>
      </c>
      <c r="BA174" s="301">
        <f t="shared" si="95"/>
        <v>1142.8571428571429</v>
      </c>
      <c r="BB174" s="292">
        <f t="shared" si="96"/>
        <v>1083.3333333333335</v>
      </c>
      <c r="BC174" s="301">
        <f t="shared" si="97"/>
        <v>857.14285714285711</v>
      </c>
      <c r="BD174" s="292">
        <f t="shared" si="98"/>
        <v>833.33333333333337</v>
      </c>
      <c r="BE174" s="164"/>
      <c r="BF174" s="244"/>
      <c r="BG174" s="244"/>
      <c r="BH174" s="244"/>
      <c r="BI174" s="244"/>
      <c r="BJ174" s="82" t="s">
        <v>512</v>
      </c>
      <c r="BK174" s="259" t="s">
        <v>512</v>
      </c>
      <c r="BL174" s="259" t="s">
        <v>512</v>
      </c>
      <c r="BM174" s="273" t="s">
        <v>511</v>
      </c>
      <c r="BN174" s="259" t="s">
        <v>798</v>
      </c>
      <c r="BO174" s="281" t="s">
        <v>511</v>
      </c>
    </row>
    <row r="175" spans="1:67" ht="72" x14ac:dyDescent="0.2">
      <c r="A175" s="36"/>
      <c r="B175" s="24">
        <v>359</v>
      </c>
      <c r="C175" s="170" t="s">
        <v>194</v>
      </c>
      <c r="D175" s="196" t="s">
        <v>195</v>
      </c>
      <c r="E175" s="72" t="s">
        <v>764</v>
      </c>
      <c r="F175" s="174" t="s">
        <v>711</v>
      </c>
      <c r="G175" s="222" t="s">
        <v>349</v>
      </c>
      <c r="H175" s="234" t="s">
        <v>349</v>
      </c>
      <c r="I175" s="26" t="s">
        <v>348</v>
      </c>
      <c r="J175" s="30" t="s">
        <v>344</v>
      </c>
      <c r="K175" s="237" t="s">
        <v>346</v>
      </c>
      <c r="L175" s="261" t="s">
        <v>756</v>
      </c>
      <c r="M175" s="85" t="s">
        <v>350</v>
      </c>
      <c r="N175" s="85" t="s">
        <v>350</v>
      </c>
      <c r="O175" s="276">
        <f t="shared" si="87"/>
        <v>783.65384615384619</v>
      </c>
      <c r="P175" s="276">
        <f t="shared" si="88"/>
        <v>581.73076923076928</v>
      </c>
      <c r="Q175" s="526" t="s">
        <v>350</v>
      </c>
      <c r="R175" s="527" t="s">
        <v>350</v>
      </c>
      <c r="S175" s="264" t="s">
        <v>947</v>
      </c>
      <c r="T175" s="138"/>
      <c r="U175" s="138"/>
      <c r="V175" s="138" t="s">
        <v>518</v>
      </c>
      <c r="W175" s="143" t="s">
        <v>796</v>
      </c>
      <c r="X175" s="138"/>
      <c r="Y175" s="138"/>
      <c r="Z175" s="138"/>
      <c r="AA175" s="138"/>
      <c r="AB175" s="138"/>
      <c r="AC175" s="138" t="s">
        <v>518</v>
      </c>
      <c r="AD175" s="138"/>
      <c r="AE175" s="138"/>
      <c r="AF175" s="138"/>
      <c r="AG175" s="55"/>
      <c r="AH175" s="144" t="s">
        <v>796</v>
      </c>
      <c r="AI175" s="472">
        <v>280</v>
      </c>
      <c r="AJ175" s="473">
        <v>320</v>
      </c>
      <c r="AK175" s="164">
        <v>310</v>
      </c>
      <c r="AL175" s="89">
        <v>380</v>
      </c>
      <c r="AM175" s="425">
        <f t="shared" si="89"/>
        <v>26.5625</v>
      </c>
      <c r="AN175" s="425">
        <f t="shared" si="90"/>
        <v>17.275042444821729</v>
      </c>
      <c r="AO175" s="498" t="s">
        <v>572</v>
      </c>
      <c r="AP175" s="494" t="s">
        <v>630</v>
      </c>
      <c r="AQ175" s="99" t="s">
        <v>591</v>
      </c>
      <c r="AR175" s="103" t="s">
        <v>572</v>
      </c>
      <c r="AS175" s="451">
        <f t="shared" si="91"/>
        <v>25</v>
      </c>
      <c r="AT175" s="454">
        <f t="shared" si="92"/>
        <v>28.125</v>
      </c>
      <c r="AU175" s="453">
        <f t="shared" si="93"/>
        <v>16.129032258064516</v>
      </c>
      <c r="AV175" s="109">
        <f t="shared" si="94"/>
        <v>18.421052631578945</v>
      </c>
      <c r="AW175" s="99" t="s">
        <v>631</v>
      </c>
      <c r="AX175" s="110" t="s">
        <v>633</v>
      </c>
      <c r="AY175" s="99" t="s">
        <v>347</v>
      </c>
      <c r="AZ175" s="269" t="s">
        <v>341</v>
      </c>
      <c r="BA175" s="301">
        <f t="shared" si="95"/>
        <v>875</v>
      </c>
      <c r="BB175" s="292">
        <f t="shared" si="96"/>
        <v>692.30769230769238</v>
      </c>
      <c r="BC175" s="301">
        <f t="shared" si="97"/>
        <v>625</v>
      </c>
      <c r="BD175" s="292">
        <f t="shared" si="98"/>
        <v>538.46153846153845</v>
      </c>
      <c r="BE175" s="164"/>
      <c r="BF175" s="244"/>
      <c r="BG175" s="244"/>
      <c r="BH175" s="87"/>
      <c r="BI175" s="244"/>
      <c r="BJ175" s="287" t="s">
        <v>612</v>
      </c>
      <c r="BK175" s="281" t="s">
        <v>511</v>
      </c>
      <c r="BL175" s="259" t="s">
        <v>512</v>
      </c>
      <c r="BM175" s="273" t="s">
        <v>511</v>
      </c>
      <c r="BN175" s="281" t="s">
        <v>511</v>
      </c>
      <c r="BO175" s="281" t="s">
        <v>511</v>
      </c>
    </row>
    <row r="176" spans="1:67" ht="24.95" customHeight="1" x14ac:dyDescent="0.2">
      <c r="A176" s="36"/>
      <c r="B176" s="67">
        <v>1028647</v>
      </c>
      <c r="C176" s="214" t="s">
        <v>754</v>
      </c>
      <c r="D176" s="249" t="s">
        <v>752</v>
      </c>
      <c r="E176" s="182" t="s">
        <v>767</v>
      </c>
      <c r="F176" s="57" t="s">
        <v>753</v>
      </c>
      <c r="G176" s="225" t="s">
        <v>618</v>
      </c>
      <c r="H176" s="234"/>
      <c r="I176" s="88" t="s">
        <v>840</v>
      </c>
      <c r="J176" s="30"/>
      <c r="K176" s="187" t="s">
        <v>622</v>
      </c>
      <c r="L176" s="259" t="s">
        <v>641</v>
      </c>
      <c r="M176" s="82" t="s">
        <v>641</v>
      </c>
      <c r="N176" s="82" t="s">
        <v>641</v>
      </c>
      <c r="O176" s="259" t="s">
        <v>640</v>
      </c>
      <c r="P176" s="259" t="s">
        <v>640</v>
      </c>
      <c r="Q176" s="106" t="s">
        <v>641</v>
      </c>
      <c r="R176" s="88" t="s">
        <v>641</v>
      </c>
      <c r="S176" s="514"/>
      <c r="T176" s="87"/>
      <c r="U176" s="50"/>
      <c r="V176" s="50"/>
      <c r="W176" s="138" t="s">
        <v>518</v>
      </c>
      <c r="X176" s="50"/>
      <c r="Y176" s="50"/>
      <c r="Z176" s="50"/>
      <c r="AA176" s="50"/>
      <c r="AB176" s="50"/>
      <c r="AC176" s="50"/>
      <c r="AD176" s="50"/>
      <c r="AE176" s="50"/>
      <c r="AF176" s="50"/>
      <c r="AG176" s="50"/>
      <c r="AH176" s="86"/>
      <c r="AI176" s="363" t="s">
        <v>618</v>
      </c>
      <c r="AJ176" s="364" t="s">
        <v>618</v>
      </c>
      <c r="AK176" s="363" t="s">
        <v>618</v>
      </c>
      <c r="AL176" s="364" t="s">
        <v>618</v>
      </c>
      <c r="AM176" s="399" t="s">
        <v>640</v>
      </c>
      <c r="AN176" s="399" t="s">
        <v>640</v>
      </c>
      <c r="AO176" s="380" t="s">
        <v>762</v>
      </c>
      <c r="AP176" s="502" t="s">
        <v>762</v>
      </c>
      <c r="AQ176" s="462" t="s">
        <v>509</v>
      </c>
      <c r="AR176" s="463" t="s">
        <v>509</v>
      </c>
      <c r="AS176" s="440"/>
      <c r="AT176" s="440"/>
      <c r="AU176" s="400" t="s">
        <v>619</v>
      </c>
      <c r="AV176" s="401" t="s">
        <v>619</v>
      </c>
      <c r="AW176" s="462" t="s">
        <v>509</v>
      </c>
      <c r="AX176" s="463" t="s">
        <v>509</v>
      </c>
      <c r="AY176" s="462" t="s">
        <v>509</v>
      </c>
      <c r="AZ176" s="463" t="s">
        <v>509</v>
      </c>
      <c r="BA176" s="405" t="s">
        <v>640</v>
      </c>
      <c r="BB176" s="398" t="s">
        <v>640</v>
      </c>
      <c r="BC176" s="400" t="s">
        <v>619</v>
      </c>
      <c r="BD176" s="401" t="s">
        <v>619</v>
      </c>
      <c r="BE176" s="164"/>
      <c r="BF176" s="244"/>
      <c r="BG176" s="244"/>
      <c r="BH176" s="244"/>
      <c r="BI176" s="244"/>
      <c r="BJ176" s="82" t="s">
        <v>512</v>
      </c>
      <c r="BK176" s="259" t="s">
        <v>512</v>
      </c>
      <c r="BL176" s="259" t="s">
        <v>512</v>
      </c>
      <c r="BM176" s="106" t="s">
        <v>512</v>
      </c>
      <c r="BN176" s="259" t="s">
        <v>512</v>
      </c>
      <c r="BO176" s="259" t="s">
        <v>512</v>
      </c>
    </row>
    <row r="177" spans="1:67" ht="24" x14ac:dyDescent="0.2">
      <c r="A177" s="36"/>
      <c r="B177" s="24">
        <v>261</v>
      </c>
      <c r="C177" s="170" t="s">
        <v>232</v>
      </c>
      <c r="D177" s="196" t="s">
        <v>233</v>
      </c>
      <c r="E177" s="72" t="s">
        <v>764</v>
      </c>
      <c r="F177" s="174" t="s">
        <v>712</v>
      </c>
      <c r="G177" s="222" t="s">
        <v>508</v>
      </c>
      <c r="H177" s="234" t="s">
        <v>338</v>
      </c>
      <c r="I177" s="26" t="s">
        <v>342</v>
      </c>
      <c r="J177" s="30" t="s">
        <v>344</v>
      </c>
      <c r="K177" s="237" t="s">
        <v>5</v>
      </c>
      <c r="L177" s="258" t="s">
        <v>811</v>
      </c>
      <c r="M177" s="81" t="s">
        <v>351</v>
      </c>
      <c r="N177" s="81" t="s">
        <v>351</v>
      </c>
      <c r="O177" s="276">
        <f xml:space="preserve"> (BA177 + BB177)/2</f>
        <v>229.16666666666669</v>
      </c>
      <c r="P177" s="276">
        <f xml:space="preserve"> (BC177 + BD177)/2</f>
        <v>200</v>
      </c>
      <c r="Q177" s="106" t="s">
        <v>641</v>
      </c>
      <c r="R177" s="88" t="s">
        <v>641</v>
      </c>
      <c r="S177" s="379"/>
      <c r="T177" s="143" t="s">
        <v>796</v>
      </c>
      <c r="U177" s="143" t="s">
        <v>796</v>
      </c>
      <c r="V177" s="138" t="s">
        <v>518</v>
      </c>
      <c r="W177" s="138" t="s">
        <v>518</v>
      </c>
      <c r="X177" s="138" t="s">
        <v>518</v>
      </c>
      <c r="Y177" s="138"/>
      <c r="Z177" s="138"/>
      <c r="AA177" s="138" t="s">
        <v>518</v>
      </c>
      <c r="AB177" s="138" t="s">
        <v>518</v>
      </c>
      <c r="AC177" s="138" t="s">
        <v>518</v>
      </c>
      <c r="AD177" s="138" t="s">
        <v>518</v>
      </c>
      <c r="AE177" s="138"/>
      <c r="AF177" s="138"/>
      <c r="AG177" s="55"/>
      <c r="AH177" s="139" t="s">
        <v>518</v>
      </c>
      <c r="AI177" s="472">
        <v>6500</v>
      </c>
      <c r="AJ177" s="473">
        <v>9500</v>
      </c>
      <c r="AK177" s="164">
        <v>6000</v>
      </c>
      <c r="AL177" s="89">
        <v>9000</v>
      </c>
      <c r="AM177" s="425">
        <f xml:space="preserve"> (AS177 + AT177)/2</f>
        <v>10.121457489878544</v>
      </c>
      <c r="AN177" s="425">
        <f xml:space="preserve"> (AU177 + AV177)/2</f>
        <v>9.4444444444444446</v>
      </c>
      <c r="AO177" s="495" t="s">
        <v>537</v>
      </c>
      <c r="AP177" s="492" t="s">
        <v>585</v>
      </c>
      <c r="AQ177" s="99" t="s">
        <v>549</v>
      </c>
      <c r="AR177" s="103" t="s">
        <v>551</v>
      </c>
      <c r="AS177" s="451">
        <f t="shared" ref="AS177:AV180" si="99">AO177/AI177 *100</f>
        <v>10.76923076923077</v>
      </c>
      <c r="AT177" s="454">
        <f t="shared" si="99"/>
        <v>9.4736842105263168</v>
      </c>
      <c r="AU177" s="453">
        <f t="shared" si="99"/>
        <v>10</v>
      </c>
      <c r="AV177" s="109">
        <f t="shared" si="99"/>
        <v>8.8888888888888893</v>
      </c>
      <c r="AW177" s="99" t="s">
        <v>521</v>
      </c>
      <c r="AX177" s="110" t="s">
        <v>530</v>
      </c>
      <c r="AY177" s="99" t="s">
        <v>576</v>
      </c>
      <c r="AZ177" s="269" t="s">
        <v>541</v>
      </c>
      <c r="BA177" s="301">
        <f t="shared" ref="BA177:BB180" si="100">AO177/AW177 *100</f>
        <v>233.33333333333334</v>
      </c>
      <c r="BB177" s="292">
        <f t="shared" si="100"/>
        <v>225</v>
      </c>
      <c r="BC177" s="301">
        <f t="shared" ref="BC177:BD180" si="101">AQ177/AW177 *100</f>
        <v>200</v>
      </c>
      <c r="BD177" s="292">
        <f t="shared" si="101"/>
        <v>200</v>
      </c>
      <c r="BE177" s="164"/>
      <c r="BF177" s="244"/>
      <c r="BG177" s="244"/>
      <c r="BH177" s="438" t="s">
        <v>511</v>
      </c>
      <c r="BI177" s="244"/>
      <c r="BJ177" s="287" t="s">
        <v>612</v>
      </c>
      <c r="BK177" s="281" t="s">
        <v>511</v>
      </c>
      <c r="BL177" s="259" t="s">
        <v>512</v>
      </c>
      <c r="BM177" s="273" t="s">
        <v>511</v>
      </c>
      <c r="BN177" s="281" t="s">
        <v>511</v>
      </c>
      <c r="BO177" s="281" t="s">
        <v>511</v>
      </c>
    </row>
    <row r="178" spans="1:67" ht="24" x14ac:dyDescent="0.2">
      <c r="A178" s="36"/>
      <c r="B178" s="24">
        <v>414</v>
      </c>
      <c r="C178" s="170" t="s">
        <v>129</v>
      </c>
      <c r="D178" s="196" t="s">
        <v>130</v>
      </c>
      <c r="E178" s="72" t="s">
        <v>764</v>
      </c>
      <c r="F178" s="174" t="s">
        <v>713</v>
      </c>
      <c r="G178" s="222" t="s">
        <v>508</v>
      </c>
      <c r="H178" s="234" t="s">
        <v>338</v>
      </c>
      <c r="I178" s="26" t="s">
        <v>339</v>
      </c>
      <c r="J178" s="30" t="s">
        <v>344</v>
      </c>
      <c r="K178" s="237" t="s">
        <v>5</v>
      </c>
      <c r="L178" s="260" t="s">
        <v>21</v>
      </c>
      <c r="M178" s="81" t="s">
        <v>351</v>
      </c>
      <c r="N178" s="81" t="s">
        <v>351</v>
      </c>
      <c r="O178" s="276">
        <f xml:space="preserve"> (BA178 + BB178)/2</f>
        <v>110.96491228070175</v>
      </c>
      <c r="P178" s="276">
        <f xml:space="preserve"> (BC178 + BD178)/2</f>
        <v>110.96491228070175</v>
      </c>
      <c r="Q178" s="106" t="s">
        <v>641</v>
      </c>
      <c r="R178" s="88" t="s">
        <v>641</v>
      </c>
      <c r="S178" s="379"/>
      <c r="T178" s="143" t="s">
        <v>796</v>
      </c>
      <c r="U178" s="143" t="s">
        <v>796</v>
      </c>
      <c r="V178" s="138"/>
      <c r="W178" s="138"/>
      <c r="X178" s="138"/>
      <c r="Y178" s="138"/>
      <c r="Z178" s="138"/>
      <c r="AA178" s="138"/>
      <c r="AB178" s="138"/>
      <c r="AC178" s="138"/>
      <c r="AD178" s="138"/>
      <c r="AE178" s="138"/>
      <c r="AF178" s="138"/>
      <c r="AG178" s="55"/>
      <c r="AH178" s="139"/>
      <c r="AI178" s="445">
        <v>32000</v>
      </c>
      <c r="AJ178" s="474">
        <v>51000</v>
      </c>
      <c r="AK178" s="79">
        <v>31000</v>
      </c>
      <c r="AL178" s="101">
        <v>49000</v>
      </c>
      <c r="AM178" s="425">
        <f xml:space="preserve"> (AS178 + AT178)/2</f>
        <v>4.1482843137254903</v>
      </c>
      <c r="AN178" s="425">
        <f xml:space="preserve"> (AU178 + AV178)/2</f>
        <v>4.2988808426596439</v>
      </c>
      <c r="AO178" s="495" t="s">
        <v>574</v>
      </c>
      <c r="AP178" s="492" t="s">
        <v>538</v>
      </c>
      <c r="AQ178" s="99" t="s">
        <v>574</v>
      </c>
      <c r="AR178" s="103" t="s">
        <v>538</v>
      </c>
      <c r="AS178" s="451">
        <f t="shared" si="99"/>
        <v>4.375</v>
      </c>
      <c r="AT178" s="454">
        <f t="shared" si="99"/>
        <v>3.9215686274509802</v>
      </c>
      <c r="AU178" s="453">
        <f t="shared" si="99"/>
        <v>4.5161290322580641</v>
      </c>
      <c r="AV178" s="109">
        <f t="shared" si="99"/>
        <v>4.0816326530612246</v>
      </c>
      <c r="AW178" s="99" t="s">
        <v>553</v>
      </c>
      <c r="AX178" s="110" t="s">
        <v>634</v>
      </c>
      <c r="AY178" s="99" t="s">
        <v>549</v>
      </c>
      <c r="AZ178" s="269" t="s">
        <v>577</v>
      </c>
      <c r="BA178" s="301">
        <f t="shared" si="100"/>
        <v>116.66666666666667</v>
      </c>
      <c r="BB178" s="292">
        <f t="shared" si="100"/>
        <v>105.26315789473684</v>
      </c>
      <c r="BC178" s="301">
        <f t="shared" si="101"/>
        <v>116.66666666666667</v>
      </c>
      <c r="BD178" s="292">
        <f t="shared" si="101"/>
        <v>105.26315789473684</v>
      </c>
      <c r="BE178" s="164"/>
      <c r="BF178" s="244"/>
      <c r="BG178" s="244"/>
      <c r="BH178" s="244"/>
      <c r="BI178" s="244"/>
      <c r="BJ178" s="287" t="s">
        <v>612</v>
      </c>
      <c r="BK178" s="281" t="s">
        <v>511</v>
      </c>
      <c r="BL178" s="259" t="s">
        <v>512</v>
      </c>
      <c r="BM178" s="273" t="s">
        <v>511</v>
      </c>
      <c r="BN178" s="281" t="s">
        <v>511</v>
      </c>
      <c r="BO178" s="281" t="s">
        <v>511</v>
      </c>
    </row>
    <row r="179" spans="1:67" ht="24" x14ac:dyDescent="0.2">
      <c r="A179" s="36"/>
      <c r="B179" s="24">
        <v>208</v>
      </c>
      <c r="C179" s="170" t="s">
        <v>101</v>
      </c>
      <c r="D179" s="196" t="s">
        <v>102</v>
      </c>
      <c r="E179" s="72" t="s">
        <v>764</v>
      </c>
      <c r="F179" s="174" t="s">
        <v>714</v>
      </c>
      <c r="G179" s="222" t="s">
        <v>345</v>
      </c>
      <c r="H179" s="234" t="s">
        <v>343</v>
      </c>
      <c r="I179" s="26" t="s">
        <v>342</v>
      </c>
      <c r="J179" s="30" t="s">
        <v>344</v>
      </c>
      <c r="K179" s="237" t="s">
        <v>5</v>
      </c>
      <c r="L179" s="258" t="s">
        <v>811</v>
      </c>
      <c r="M179" s="85" t="s">
        <v>350</v>
      </c>
      <c r="N179" s="85" t="s">
        <v>350</v>
      </c>
      <c r="O179" s="276">
        <f xml:space="preserve"> (BA179 + BB179)/2</f>
        <v>91.666666666666671</v>
      </c>
      <c r="P179" s="276">
        <f xml:space="preserve"> (BC179 + BD179)/2</f>
        <v>100</v>
      </c>
      <c r="Q179" s="381" t="s">
        <v>350</v>
      </c>
      <c r="R179" s="527" t="s">
        <v>350</v>
      </c>
      <c r="S179" s="379"/>
      <c r="T179" s="143" t="s">
        <v>796</v>
      </c>
      <c r="U179" s="143" t="s">
        <v>796</v>
      </c>
      <c r="V179" s="138" t="s">
        <v>518</v>
      </c>
      <c r="W179" s="138" t="s">
        <v>518</v>
      </c>
      <c r="X179" s="138" t="s">
        <v>518</v>
      </c>
      <c r="Y179" s="138"/>
      <c r="Z179" s="138"/>
      <c r="AA179" s="138" t="s">
        <v>518</v>
      </c>
      <c r="AB179" s="138" t="s">
        <v>518</v>
      </c>
      <c r="AC179" s="138"/>
      <c r="AD179" s="138"/>
      <c r="AE179" s="138"/>
      <c r="AF179" s="138"/>
      <c r="AG179" s="55"/>
      <c r="AH179" s="139"/>
      <c r="AI179" s="472">
        <v>800</v>
      </c>
      <c r="AJ179" s="473">
        <v>900</v>
      </c>
      <c r="AK179" s="164">
        <v>650</v>
      </c>
      <c r="AL179" s="89">
        <v>750</v>
      </c>
      <c r="AM179" s="425">
        <f xml:space="preserve"> (AS179 + AT179)/2</f>
        <v>5.2777777777777777</v>
      </c>
      <c r="AN179" s="425">
        <f xml:space="preserve"> (AU179 + AV179)/2</f>
        <v>7.0769230769230766</v>
      </c>
      <c r="AO179" s="498" t="s">
        <v>520</v>
      </c>
      <c r="AP179" s="494" t="s">
        <v>591</v>
      </c>
      <c r="AQ179" s="99" t="s">
        <v>520</v>
      </c>
      <c r="AR179" s="103" t="s">
        <v>578</v>
      </c>
      <c r="AS179" s="451">
        <f t="shared" si="99"/>
        <v>5</v>
      </c>
      <c r="AT179" s="454">
        <f t="shared" si="99"/>
        <v>5.5555555555555554</v>
      </c>
      <c r="AU179" s="453">
        <f t="shared" si="99"/>
        <v>6.1538461538461542</v>
      </c>
      <c r="AV179" s="109">
        <f t="shared" si="99"/>
        <v>8</v>
      </c>
      <c r="AW179" s="99" t="s">
        <v>520</v>
      </c>
      <c r="AX179" s="110" t="s">
        <v>578</v>
      </c>
      <c r="AY179" s="99" t="s">
        <v>515</v>
      </c>
      <c r="AZ179" s="269" t="s">
        <v>633</v>
      </c>
      <c r="BA179" s="301">
        <f t="shared" si="100"/>
        <v>100</v>
      </c>
      <c r="BB179" s="292">
        <f t="shared" si="100"/>
        <v>83.333333333333343</v>
      </c>
      <c r="BC179" s="301">
        <f t="shared" si="101"/>
        <v>100</v>
      </c>
      <c r="BD179" s="292">
        <f t="shared" si="101"/>
        <v>100</v>
      </c>
      <c r="BE179" s="297" t="s">
        <v>642</v>
      </c>
      <c r="BF179" s="244"/>
      <c r="BG179" s="244"/>
      <c r="BH179" s="87"/>
      <c r="BI179" s="438" t="s">
        <v>511</v>
      </c>
      <c r="BJ179" s="287" t="s">
        <v>613</v>
      </c>
      <c r="BK179" s="281" t="s">
        <v>511</v>
      </c>
      <c r="BL179" s="281" t="s">
        <v>511</v>
      </c>
      <c r="BM179" s="273" t="s">
        <v>511</v>
      </c>
      <c r="BN179" s="281" t="s">
        <v>511</v>
      </c>
      <c r="BO179" s="281" t="s">
        <v>511</v>
      </c>
    </row>
    <row r="180" spans="1:67" ht="24" x14ac:dyDescent="0.2">
      <c r="A180" s="36"/>
      <c r="B180" s="24">
        <v>263</v>
      </c>
      <c r="C180" s="170" t="s">
        <v>170</v>
      </c>
      <c r="D180" s="196" t="s">
        <v>171</v>
      </c>
      <c r="E180" s="72" t="s">
        <v>764</v>
      </c>
      <c r="F180" s="174" t="s">
        <v>715</v>
      </c>
      <c r="G180" s="222" t="s">
        <v>345</v>
      </c>
      <c r="H180" s="234" t="s">
        <v>343</v>
      </c>
      <c r="I180" s="26" t="s">
        <v>339</v>
      </c>
      <c r="J180" s="30" t="s">
        <v>344</v>
      </c>
      <c r="K180" s="237" t="s">
        <v>5</v>
      </c>
      <c r="L180" s="262" t="s">
        <v>811</v>
      </c>
      <c r="M180" s="81" t="s">
        <v>351</v>
      </c>
      <c r="N180" s="81" t="s">
        <v>351</v>
      </c>
      <c r="O180" s="276">
        <f xml:space="preserve"> (BA180 + BB180)/2</f>
        <v>249.16666666666669</v>
      </c>
      <c r="P180" s="276">
        <f xml:space="preserve"> (BC180 + BD180)/2</f>
        <v>216.66666666666669</v>
      </c>
      <c r="Q180" s="382" t="s">
        <v>351</v>
      </c>
      <c r="R180" s="386" t="s">
        <v>351</v>
      </c>
      <c r="S180" s="379"/>
      <c r="T180" s="143" t="s">
        <v>796</v>
      </c>
      <c r="U180" s="143" t="s">
        <v>796</v>
      </c>
      <c r="V180" s="138" t="s">
        <v>518</v>
      </c>
      <c r="W180" s="138" t="s">
        <v>518</v>
      </c>
      <c r="X180" s="138" t="s">
        <v>518</v>
      </c>
      <c r="Y180" s="138"/>
      <c r="Z180" s="138"/>
      <c r="AA180" s="138"/>
      <c r="AB180" s="138"/>
      <c r="AC180" s="138" t="s">
        <v>518</v>
      </c>
      <c r="AD180" s="138"/>
      <c r="AE180" s="138"/>
      <c r="AF180" s="138"/>
      <c r="AG180" s="55"/>
      <c r="AH180" s="139" t="s">
        <v>518</v>
      </c>
      <c r="AI180" s="472">
        <v>850</v>
      </c>
      <c r="AJ180" s="473">
        <v>850</v>
      </c>
      <c r="AK180" s="164">
        <v>628</v>
      </c>
      <c r="AL180" s="89">
        <v>643</v>
      </c>
      <c r="AM180" s="425">
        <f xml:space="preserve"> (AS180 + AT180)/2</f>
        <v>10.058823529411764</v>
      </c>
      <c r="AN180" s="425">
        <f xml:space="preserve"> (AU180 + AV180)/2</f>
        <v>11.794088221018118</v>
      </c>
      <c r="AO180" s="498" t="s">
        <v>894</v>
      </c>
      <c r="AP180" s="494" t="s">
        <v>895</v>
      </c>
      <c r="AQ180" s="99" t="s">
        <v>572</v>
      </c>
      <c r="AR180" s="103" t="s">
        <v>571</v>
      </c>
      <c r="AS180" s="451">
        <f t="shared" si="99"/>
        <v>10</v>
      </c>
      <c r="AT180" s="454">
        <f t="shared" si="99"/>
        <v>10.117647058823529</v>
      </c>
      <c r="AU180" s="453">
        <f t="shared" si="99"/>
        <v>11.146496815286625</v>
      </c>
      <c r="AV180" s="109">
        <f t="shared" si="99"/>
        <v>12.441679626749611</v>
      </c>
      <c r="AW180" s="99" t="s">
        <v>525</v>
      </c>
      <c r="AX180" s="110" t="s">
        <v>520</v>
      </c>
      <c r="AY180" s="99" t="s">
        <v>515</v>
      </c>
      <c r="AZ180" s="269" t="s">
        <v>515</v>
      </c>
      <c r="BA180" s="301">
        <f t="shared" si="100"/>
        <v>283.33333333333337</v>
      </c>
      <c r="BB180" s="292">
        <f t="shared" si="100"/>
        <v>215</v>
      </c>
      <c r="BC180" s="301">
        <f t="shared" si="101"/>
        <v>233.33333333333334</v>
      </c>
      <c r="BD180" s="292">
        <f t="shared" si="101"/>
        <v>200</v>
      </c>
      <c r="BE180" s="297" t="s">
        <v>645</v>
      </c>
      <c r="BF180" s="244"/>
      <c r="BG180" s="244"/>
      <c r="BH180" s="438" t="s">
        <v>511</v>
      </c>
      <c r="BI180" s="244"/>
      <c r="BJ180" s="287" t="s">
        <v>612</v>
      </c>
      <c r="BK180" s="281" t="s">
        <v>511</v>
      </c>
      <c r="BL180" s="259" t="s">
        <v>512</v>
      </c>
      <c r="BM180" s="273" t="s">
        <v>511</v>
      </c>
      <c r="BN180" s="281" t="s">
        <v>511</v>
      </c>
      <c r="BO180" s="281" t="s">
        <v>511</v>
      </c>
    </row>
    <row r="181" spans="1:67" ht="24" x14ac:dyDescent="0.2">
      <c r="A181" s="36"/>
      <c r="B181" s="24">
        <v>330</v>
      </c>
      <c r="C181" s="170" t="s">
        <v>77</v>
      </c>
      <c r="D181" s="51" t="s">
        <v>78</v>
      </c>
      <c r="E181" s="62" t="s">
        <v>764</v>
      </c>
      <c r="F181" s="51"/>
      <c r="G181" s="225" t="s">
        <v>618</v>
      </c>
      <c r="H181" s="234" t="s">
        <v>338</v>
      </c>
      <c r="I181" s="26" t="s">
        <v>21</v>
      </c>
      <c r="J181" s="30" t="s">
        <v>340</v>
      </c>
      <c r="K181" s="29" t="s">
        <v>346</v>
      </c>
      <c r="L181" s="500" t="s">
        <v>509</v>
      </c>
      <c r="M181" s="465" t="s">
        <v>509</v>
      </c>
      <c r="N181" s="506" t="s">
        <v>509</v>
      </c>
      <c r="O181" s="465" t="s">
        <v>509</v>
      </c>
      <c r="P181" s="465" t="s">
        <v>509</v>
      </c>
      <c r="Q181" s="467" t="s">
        <v>509</v>
      </c>
      <c r="R181" s="468" t="s">
        <v>509</v>
      </c>
      <c r="S181" s="379"/>
      <c r="T181" s="138"/>
      <c r="U181" s="138"/>
      <c r="V181" s="138" t="s">
        <v>518</v>
      </c>
      <c r="W181" s="138" t="s">
        <v>518</v>
      </c>
      <c r="X181" s="138"/>
      <c r="Y181" s="138"/>
      <c r="Z181" s="138"/>
      <c r="AA181" s="138"/>
      <c r="AB181" s="138"/>
      <c r="AC181" s="138"/>
      <c r="AD181" s="138"/>
      <c r="AE181" s="138"/>
      <c r="AF181" s="138"/>
      <c r="AG181" s="55"/>
      <c r="AH181" s="139" t="s">
        <v>518</v>
      </c>
      <c r="AI181" s="363" t="s">
        <v>618</v>
      </c>
      <c r="AJ181" s="364" t="s">
        <v>618</v>
      </c>
      <c r="AK181" s="363" t="s">
        <v>618</v>
      </c>
      <c r="AL181" s="364" t="s">
        <v>618</v>
      </c>
      <c r="AM181" s="465" t="s">
        <v>509</v>
      </c>
      <c r="AN181" s="465" t="s">
        <v>509</v>
      </c>
      <c r="AO181" s="462" t="s">
        <v>509</v>
      </c>
      <c r="AP181" s="485" t="s">
        <v>509</v>
      </c>
      <c r="AQ181" s="462" t="s">
        <v>509</v>
      </c>
      <c r="AR181" s="463" t="s">
        <v>509</v>
      </c>
      <c r="AS181" s="462" t="s">
        <v>509</v>
      </c>
      <c r="AT181" s="463" t="s">
        <v>509</v>
      </c>
      <c r="AU181" s="462" t="s">
        <v>509</v>
      </c>
      <c r="AV181" s="463" t="s">
        <v>509</v>
      </c>
      <c r="AW181" s="462" t="s">
        <v>509</v>
      </c>
      <c r="AX181" s="463" t="s">
        <v>509</v>
      </c>
      <c r="AY181" s="462" t="s">
        <v>509</v>
      </c>
      <c r="AZ181" s="463" t="s">
        <v>509</v>
      </c>
      <c r="BA181" s="462" t="s">
        <v>509</v>
      </c>
      <c r="BB181" s="463" t="s">
        <v>509</v>
      </c>
      <c r="BC181" s="462" t="s">
        <v>509</v>
      </c>
      <c r="BD181" s="463" t="s">
        <v>509</v>
      </c>
      <c r="BE181" s="164"/>
      <c r="BF181" s="244"/>
      <c r="BG181" s="244"/>
      <c r="BH181" s="244"/>
      <c r="BI181" s="244"/>
      <c r="BJ181" s="82" t="s">
        <v>512</v>
      </c>
      <c r="BK181" s="259" t="s">
        <v>512</v>
      </c>
      <c r="BL181" s="259" t="s">
        <v>512</v>
      </c>
      <c r="BM181" s="273" t="s">
        <v>511</v>
      </c>
      <c r="BN181" s="259" t="s">
        <v>512</v>
      </c>
      <c r="BO181" s="259" t="s">
        <v>512</v>
      </c>
    </row>
    <row r="182" spans="1:67" ht="24" x14ac:dyDescent="0.2">
      <c r="A182" s="36"/>
      <c r="B182" s="24">
        <v>366</v>
      </c>
      <c r="C182" s="170" t="s">
        <v>184</v>
      </c>
      <c r="D182" s="199" t="s">
        <v>185</v>
      </c>
      <c r="E182" s="62" t="s">
        <v>764</v>
      </c>
      <c r="F182" s="59" t="s">
        <v>716</v>
      </c>
      <c r="G182" s="222" t="s">
        <v>349</v>
      </c>
      <c r="H182" s="234" t="s">
        <v>349</v>
      </c>
      <c r="I182" s="26" t="s">
        <v>348</v>
      </c>
      <c r="J182" s="30" t="s">
        <v>340</v>
      </c>
      <c r="K182" s="31" t="s">
        <v>346</v>
      </c>
      <c r="L182" s="261" t="s">
        <v>756</v>
      </c>
      <c r="M182" s="85" t="s">
        <v>350</v>
      </c>
      <c r="N182" s="85" t="s">
        <v>350</v>
      </c>
      <c r="O182" s="276">
        <f xml:space="preserve"> (BA182 + BB182)/2</f>
        <v>100</v>
      </c>
      <c r="P182" s="276">
        <f xml:space="preserve"> (BC182 + BD182)/2</f>
        <v>225</v>
      </c>
      <c r="Q182" s="526" t="s">
        <v>350</v>
      </c>
      <c r="R182" s="527" t="s">
        <v>350</v>
      </c>
      <c r="S182" s="264" t="s">
        <v>952</v>
      </c>
      <c r="T182" s="138"/>
      <c r="U182" s="138"/>
      <c r="V182" s="138" t="s">
        <v>518</v>
      </c>
      <c r="W182" s="143" t="s">
        <v>796</v>
      </c>
      <c r="X182" s="138"/>
      <c r="Y182" s="138"/>
      <c r="Z182" s="138"/>
      <c r="AA182" s="138"/>
      <c r="AB182" s="138"/>
      <c r="AC182" s="138" t="s">
        <v>518</v>
      </c>
      <c r="AD182" s="138"/>
      <c r="AE182" s="138" t="s">
        <v>518</v>
      </c>
      <c r="AF182" s="138"/>
      <c r="AG182" s="330"/>
      <c r="AH182" s="146" t="s">
        <v>796</v>
      </c>
      <c r="AI182" s="445">
        <v>19500</v>
      </c>
      <c r="AJ182" s="474">
        <v>24000</v>
      </c>
      <c r="AK182" s="79">
        <v>29000</v>
      </c>
      <c r="AL182" s="101">
        <v>36000</v>
      </c>
      <c r="AM182" s="425">
        <f xml:space="preserve"> (AS182 + AT182)/2</f>
        <v>0.22756410256410256</v>
      </c>
      <c r="AN182" s="425">
        <f xml:space="preserve"> (AU182 + AV182)/2</f>
        <v>0.34626436781609193</v>
      </c>
      <c r="AO182" s="495" t="s">
        <v>520</v>
      </c>
      <c r="AP182" s="492" t="s">
        <v>578</v>
      </c>
      <c r="AQ182" s="99" t="s">
        <v>571</v>
      </c>
      <c r="AR182" s="103" t="s">
        <v>576</v>
      </c>
      <c r="AS182" s="451">
        <f>AO182/AI182 *100</f>
        <v>0.20512820512820512</v>
      </c>
      <c r="AT182" s="454">
        <f>AP182/AJ182 *100</f>
        <v>0.25</v>
      </c>
      <c r="AU182" s="453">
        <f>AQ182/AK182 *100</f>
        <v>0.27586206896551724</v>
      </c>
      <c r="AV182" s="109">
        <f>AR182/AL182 *100</f>
        <v>0.41666666666666669</v>
      </c>
      <c r="AW182" s="99" t="s">
        <v>520</v>
      </c>
      <c r="AX182" s="110" t="s">
        <v>578</v>
      </c>
      <c r="AY182" s="99" t="s">
        <v>343</v>
      </c>
      <c r="AZ182" s="269" t="s">
        <v>343</v>
      </c>
      <c r="BA182" s="301">
        <f>AO182/AW182 *100</f>
        <v>100</v>
      </c>
      <c r="BB182" s="292">
        <f>AP182/AX182 *100</f>
        <v>100</v>
      </c>
      <c r="BC182" s="301">
        <f>AQ182/AW182 *100</f>
        <v>200</v>
      </c>
      <c r="BD182" s="292">
        <f>AR182/AX182 *100</f>
        <v>250</v>
      </c>
      <c r="BE182" s="297" t="s">
        <v>645</v>
      </c>
      <c r="BF182" s="244"/>
      <c r="BG182" s="244"/>
      <c r="BH182" s="87"/>
      <c r="BI182" s="244"/>
      <c r="BJ182" s="82" t="s">
        <v>512</v>
      </c>
      <c r="BK182" s="259" t="s">
        <v>512</v>
      </c>
      <c r="BL182" s="259" t="s">
        <v>512</v>
      </c>
      <c r="BM182" s="273" t="s">
        <v>511</v>
      </c>
      <c r="BN182" s="259" t="s">
        <v>798</v>
      </c>
      <c r="BO182" s="281" t="s">
        <v>511</v>
      </c>
    </row>
    <row r="183" spans="1:67" ht="24" x14ac:dyDescent="0.2">
      <c r="A183" s="36"/>
      <c r="B183" s="24">
        <v>205</v>
      </c>
      <c r="C183" s="170" t="s">
        <v>131</v>
      </c>
      <c r="D183" s="199" t="s">
        <v>132</v>
      </c>
      <c r="E183" s="62" t="s">
        <v>764</v>
      </c>
      <c r="F183" s="23"/>
      <c r="G183" s="225" t="s">
        <v>618</v>
      </c>
      <c r="H183" s="234" t="s">
        <v>338</v>
      </c>
      <c r="I183" s="26" t="s">
        <v>21</v>
      </c>
      <c r="J183" s="30" t="s">
        <v>344</v>
      </c>
      <c r="K183" s="31" t="s">
        <v>5</v>
      </c>
      <c r="L183" s="500" t="s">
        <v>509</v>
      </c>
      <c r="M183" s="465" t="s">
        <v>509</v>
      </c>
      <c r="N183" s="506" t="s">
        <v>509</v>
      </c>
      <c r="O183" s="465" t="s">
        <v>509</v>
      </c>
      <c r="P183" s="465" t="s">
        <v>509</v>
      </c>
      <c r="Q183" s="467" t="s">
        <v>509</v>
      </c>
      <c r="R183" s="468" t="s">
        <v>509</v>
      </c>
      <c r="S183" s="379"/>
      <c r="T183" s="138"/>
      <c r="U183" s="138"/>
      <c r="V183" s="138" t="s">
        <v>518</v>
      </c>
      <c r="W183" s="138" t="s">
        <v>518</v>
      </c>
      <c r="X183" s="138" t="s">
        <v>518</v>
      </c>
      <c r="Y183" s="138"/>
      <c r="Z183" s="138"/>
      <c r="AA183" s="138" t="s">
        <v>518</v>
      </c>
      <c r="AB183" s="138" t="s">
        <v>518</v>
      </c>
      <c r="AC183" s="138" t="s">
        <v>518</v>
      </c>
      <c r="AD183" s="138"/>
      <c r="AE183" s="138"/>
      <c r="AF183" s="138"/>
      <c r="AG183" s="55"/>
      <c r="AH183" s="139" t="s">
        <v>518</v>
      </c>
      <c r="AI183" s="475" t="s">
        <v>558</v>
      </c>
      <c r="AJ183" s="476" t="s">
        <v>558</v>
      </c>
      <c r="AK183" s="363" t="s">
        <v>618</v>
      </c>
      <c r="AL183" s="364" t="s">
        <v>618</v>
      </c>
      <c r="AM183" s="465" t="s">
        <v>509</v>
      </c>
      <c r="AN183" s="465" t="s">
        <v>509</v>
      </c>
      <c r="AO183" s="462" t="s">
        <v>509</v>
      </c>
      <c r="AP183" s="485" t="s">
        <v>509</v>
      </c>
      <c r="AQ183" s="462" t="s">
        <v>509</v>
      </c>
      <c r="AR183" s="463" t="s">
        <v>509</v>
      </c>
      <c r="AS183" s="462" t="s">
        <v>509</v>
      </c>
      <c r="AT183" s="463" t="s">
        <v>509</v>
      </c>
      <c r="AU183" s="462" t="s">
        <v>509</v>
      </c>
      <c r="AV183" s="463" t="s">
        <v>509</v>
      </c>
      <c r="AW183" s="462" t="s">
        <v>509</v>
      </c>
      <c r="AX183" s="463" t="s">
        <v>509</v>
      </c>
      <c r="AY183" s="462" t="s">
        <v>509</v>
      </c>
      <c r="AZ183" s="463" t="s">
        <v>509</v>
      </c>
      <c r="BA183" s="462" t="s">
        <v>509</v>
      </c>
      <c r="BB183" s="463" t="s">
        <v>509</v>
      </c>
      <c r="BC183" s="462" t="s">
        <v>509</v>
      </c>
      <c r="BD183" s="463" t="s">
        <v>509</v>
      </c>
      <c r="BE183" s="164"/>
      <c r="BF183" s="244"/>
      <c r="BG183" s="244"/>
      <c r="BH183" s="244"/>
      <c r="BI183" s="244"/>
      <c r="BJ183" s="287" t="s">
        <v>614</v>
      </c>
      <c r="BK183" s="259" t="s">
        <v>512</v>
      </c>
      <c r="BL183" s="259" t="s">
        <v>512</v>
      </c>
      <c r="BM183" s="273" t="s">
        <v>511</v>
      </c>
      <c r="BN183" s="259" t="s">
        <v>512</v>
      </c>
      <c r="BO183" s="259" t="s">
        <v>512</v>
      </c>
    </row>
    <row r="184" spans="1:67" ht="12.75" x14ac:dyDescent="0.2">
      <c r="A184" s="36"/>
      <c r="B184" s="64">
        <v>465</v>
      </c>
      <c r="C184" s="212" t="s">
        <v>468</v>
      </c>
      <c r="D184" s="303" t="s">
        <v>467</v>
      </c>
      <c r="E184" s="304" t="s">
        <v>828</v>
      </c>
      <c r="F184" s="47"/>
      <c r="G184" s="222" t="s">
        <v>508</v>
      </c>
      <c r="H184" s="234" t="s">
        <v>345</v>
      </c>
      <c r="I184" s="26" t="s">
        <v>342</v>
      </c>
      <c r="J184" s="30"/>
      <c r="K184" s="184" t="s">
        <v>346</v>
      </c>
      <c r="L184" s="260" t="s">
        <v>21</v>
      </c>
      <c r="M184" s="81" t="s">
        <v>351</v>
      </c>
      <c r="N184" s="81" t="s">
        <v>351</v>
      </c>
      <c r="O184" s="276">
        <f t="shared" ref="O184:O189" si="102" xml:space="preserve"> (BA184 + BB184)/2</f>
        <v>100</v>
      </c>
      <c r="P184" s="276">
        <f t="shared" ref="P184:P189" si="103" xml:space="preserve"> (BC184 + BD184)/2</f>
        <v>100</v>
      </c>
      <c r="Q184" s="106" t="s">
        <v>641</v>
      </c>
      <c r="R184" s="88" t="s">
        <v>641</v>
      </c>
      <c r="S184" s="379"/>
      <c r="T184" s="140"/>
      <c r="U184" s="140"/>
      <c r="V184" s="140"/>
      <c r="W184" s="140"/>
      <c r="X184" s="140"/>
      <c r="Y184" s="140"/>
      <c r="Z184" s="140"/>
      <c r="AA184" s="140"/>
      <c r="AB184" s="140"/>
      <c r="AC184" s="140"/>
      <c r="AD184" s="140"/>
      <c r="AE184" s="140"/>
      <c r="AF184" s="140"/>
      <c r="AG184" s="141"/>
      <c r="AH184" s="142"/>
      <c r="AI184" s="445">
        <v>1600000</v>
      </c>
      <c r="AJ184" s="474">
        <v>1950000</v>
      </c>
      <c r="AK184" s="79">
        <v>1400000</v>
      </c>
      <c r="AL184" s="101">
        <v>1750000</v>
      </c>
      <c r="AM184" s="425">
        <f t="shared" ref="AM184:AM189" si="104" xml:space="preserve"> (AS184 + AT184)/2</f>
        <v>3.3012820512820511</v>
      </c>
      <c r="AN184" s="425">
        <f t="shared" ref="AN184:AN189" si="105" xml:space="preserve"> (AU184 + AV184)/2</f>
        <v>3.7142857142857144</v>
      </c>
      <c r="AO184" s="495" t="s">
        <v>552</v>
      </c>
      <c r="AP184" s="492" t="s">
        <v>540</v>
      </c>
      <c r="AQ184" s="99" t="s">
        <v>552</v>
      </c>
      <c r="AR184" s="103" t="s">
        <v>540</v>
      </c>
      <c r="AS184" s="451">
        <f t="shared" ref="AS184:AS189" si="106">AO184/AI184 *100</f>
        <v>2.5</v>
      </c>
      <c r="AT184" s="454">
        <f t="shared" ref="AT184:AT189" si="107">AP184/AJ184 *100</f>
        <v>4.1025641025641022</v>
      </c>
      <c r="AU184" s="453">
        <f t="shared" ref="AU184:AU189" si="108">AQ184/AK184 *100</f>
        <v>2.8571428571428572</v>
      </c>
      <c r="AV184" s="109">
        <f t="shared" ref="AV184:AV189" si="109">AR184/AL184 *100</f>
        <v>4.5714285714285712</v>
      </c>
      <c r="AW184" s="99" t="s">
        <v>552</v>
      </c>
      <c r="AX184" s="110" t="s">
        <v>540</v>
      </c>
      <c r="AY184" s="99" t="s">
        <v>569</v>
      </c>
      <c r="AZ184" s="269" t="s">
        <v>550</v>
      </c>
      <c r="BA184" s="301">
        <f t="shared" ref="BA184:BA189" si="110">AO184/AW184 *100</f>
        <v>100</v>
      </c>
      <c r="BB184" s="292">
        <f t="shared" ref="BB184:BB189" si="111">AP184/AX184 *100</f>
        <v>100</v>
      </c>
      <c r="BC184" s="301">
        <f>AQ184/AW184 *100</f>
        <v>100</v>
      </c>
      <c r="BD184" s="292">
        <f>AR184/AX184 *100</f>
        <v>100</v>
      </c>
      <c r="BE184" s="164"/>
      <c r="BF184" s="244"/>
      <c r="BG184" s="244"/>
      <c r="BH184" s="244"/>
      <c r="BI184" s="244"/>
      <c r="BJ184" s="82" t="s">
        <v>512</v>
      </c>
      <c r="BK184" s="259" t="s">
        <v>512</v>
      </c>
      <c r="BL184" s="259" t="s">
        <v>512</v>
      </c>
      <c r="BM184" s="106" t="s">
        <v>512</v>
      </c>
      <c r="BN184" s="259" t="s">
        <v>512</v>
      </c>
      <c r="BO184" s="259" t="s">
        <v>512</v>
      </c>
    </row>
    <row r="185" spans="1:67" ht="33.75" customHeight="1" x14ac:dyDescent="0.2">
      <c r="A185" s="36"/>
      <c r="B185" s="24">
        <v>215</v>
      </c>
      <c r="C185" s="170" t="s">
        <v>125</v>
      </c>
      <c r="D185" s="196" t="s">
        <v>126</v>
      </c>
      <c r="E185" s="72" t="s">
        <v>764</v>
      </c>
      <c r="F185" s="174" t="s">
        <v>717</v>
      </c>
      <c r="G185" s="222" t="s">
        <v>349</v>
      </c>
      <c r="H185" s="234" t="s">
        <v>349</v>
      </c>
      <c r="I185" s="26" t="s">
        <v>348</v>
      </c>
      <c r="J185" s="30" t="s">
        <v>344</v>
      </c>
      <c r="K185" s="237" t="s">
        <v>5</v>
      </c>
      <c r="L185" s="261" t="s">
        <v>756</v>
      </c>
      <c r="M185" s="81" t="s">
        <v>351</v>
      </c>
      <c r="N185" s="252" t="s">
        <v>829</v>
      </c>
      <c r="O185" s="276">
        <f t="shared" si="102"/>
        <v>2800</v>
      </c>
      <c r="P185" s="276">
        <f t="shared" si="103"/>
        <v>1100</v>
      </c>
      <c r="Q185" s="382" t="s">
        <v>351</v>
      </c>
      <c r="R185" s="386" t="s">
        <v>351</v>
      </c>
      <c r="S185" s="264"/>
      <c r="T185" s="138"/>
      <c r="U185" s="138"/>
      <c r="V185" s="138" t="s">
        <v>518</v>
      </c>
      <c r="W185" s="143" t="s">
        <v>796</v>
      </c>
      <c r="X185" s="138" t="s">
        <v>518</v>
      </c>
      <c r="Y185" s="138"/>
      <c r="Z185" s="138"/>
      <c r="AA185" s="138" t="s">
        <v>518</v>
      </c>
      <c r="AB185" s="138" t="s">
        <v>518</v>
      </c>
      <c r="AC185" s="138" t="s">
        <v>518</v>
      </c>
      <c r="AD185" s="138"/>
      <c r="AE185" s="138"/>
      <c r="AF185" s="138"/>
      <c r="AG185" s="55"/>
      <c r="AH185" s="139" t="s">
        <v>518</v>
      </c>
      <c r="AI185" s="472">
        <v>50</v>
      </c>
      <c r="AJ185" s="473">
        <v>60</v>
      </c>
      <c r="AK185" s="164">
        <v>30</v>
      </c>
      <c r="AL185" s="89">
        <v>40</v>
      </c>
      <c r="AM185" s="425">
        <f t="shared" si="104"/>
        <v>34.666666666666664</v>
      </c>
      <c r="AN185" s="425">
        <f t="shared" si="105"/>
        <v>22.5</v>
      </c>
      <c r="AO185" s="498" t="s">
        <v>893</v>
      </c>
      <c r="AP185" s="494" t="s">
        <v>567</v>
      </c>
      <c r="AQ185" s="99" t="s">
        <v>580</v>
      </c>
      <c r="AR185" s="103" t="s">
        <v>531</v>
      </c>
      <c r="AS185" s="451">
        <f t="shared" si="106"/>
        <v>36</v>
      </c>
      <c r="AT185" s="454">
        <f t="shared" si="107"/>
        <v>33.333333333333329</v>
      </c>
      <c r="AU185" s="453">
        <f t="shared" si="108"/>
        <v>20</v>
      </c>
      <c r="AV185" s="109">
        <f t="shared" si="109"/>
        <v>25</v>
      </c>
      <c r="AW185" s="99" t="s">
        <v>58</v>
      </c>
      <c r="AX185" s="110" t="s">
        <v>347</v>
      </c>
      <c r="AY185" s="99" t="s">
        <v>58</v>
      </c>
      <c r="AZ185" s="269" t="s">
        <v>58</v>
      </c>
      <c r="BA185" s="301">
        <f>AO185/0.5 *100</f>
        <v>3600</v>
      </c>
      <c r="BB185" s="292">
        <f t="shared" si="111"/>
        <v>2000</v>
      </c>
      <c r="BC185" s="301">
        <f>AQ185/0.5 *100</f>
        <v>1200</v>
      </c>
      <c r="BD185" s="292">
        <f>AR185/AX185 *100</f>
        <v>1000</v>
      </c>
      <c r="BE185" s="297" t="s">
        <v>644</v>
      </c>
      <c r="BF185" s="244"/>
      <c r="BG185" s="244"/>
      <c r="BH185" s="244"/>
      <c r="BI185" s="244"/>
      <c r="BJ185" s="287" t="s">
        <v>614</v>
      </c>
      <c r="BK185" s="281" t="s">
        <v>511</v>
      </c>
      <c r="BL185" s="259" t="s">
        <v>512</v>
      </c>
      <c r="BM185" s="273" t="s">
        <v>511</v>
      </c>
      <c r="BN185" s="281" t="s">
        <v>511</v>
      </c>
      <c r="BO185" s="281" t="s">
        <v>511</v>
      </c>
    </row>
    <row r="186" spans="1:67" ht="12.75" x14ac:dyDescent="0.2">
      <c r="A186" s="36"/>
      <c r="B186" s="64">
        <v>493</v>
      </c>
      <c r="C186" s="212" t="s">
        <v>470</v>
      </c>
      <c r="D186" s="201" t="s">
        <v>469</v>
      </c>
      <c r="E186" s="179" t="s">
        <v>766</v>
      </c>
      <c r="F186" s="47"/>
      <c r="G186" s="222" t="s">
        <v>508</v>
      </c>
      <c r="H186" s="234"/>
      <c r="I186" s="26" t="s">
        <v>342</v>
      </c>
      <c r="J186" s="30"/>
      <c r="K186" s="186" t="s">
        <v>346</v>
      </c>
      <c r="L186" s="260" t="s">
        <v>21</v>
      </c>
      <c r="M186" s="81" t="s">
        <v>351</v>
      </c>
      <c r="N186" s="81" t="s">
        <v>351</v>
      </c>
      <c r="O186" s="276">
        <f t="shared" si="102"/>
        <v>166.66666666666669</v>
      </c>
      <c r="P186" s="276">
        <f t="shared" si="103"/>
        <v>133.33333333333331</v>
      </c>
      <c r="Q186" s="106" t="s">
        <v>641</v>
      </c>
      <c r="R186" s="88" t="s">
        <v>641</v>
      </c>
      <c r="S186" s="379"/>
      <c r="T186" s="140"/>
      <c r="U186" s="140"/>
      <c r="V186" s="140"/>
      <c r="W186" s="145"/>
      <c r="X186" s="140"/>
      <c r="Y186" s="140"/>
      <c r="Z186" s="140"/>
      <c r="AA186" s="140"/>
      <c r="AB186" s="140"/>
      <c r="AC186" s="140"/>
      <c r="AD186" s="140"/>
      <c r="AE186" s="140"/>
      <c r="AF186" s="140"/>
      <c r="AG186" s="141"/>
      <c r="AH186" s="142"/>
      <c r="AI186" s="445">
        <v>1250000</v>
      </c>
      <c r="AJ186" s="474">
        <v>1850000</v>
      </c>
      <c r="AK186" s="79">
        <v>1250000</v>
      </c>
      <c r="AL186" s="101">
        <v>1850000</v>
      </c>
      <c r="AM186" s="425">
        <f t="shared" si="104"/>
        <v>2.3513513513513513</v>
      </c>
      <c r="AN186" s="425">
        <f t="shared" si="105"/>
        <v>1.8810810810810812</v>
      </c>
      <c r="AO186" s="495" t="s">
        <v>547</v>
      </c>
      <c r="AP186" s="492" t="s">
        <v>534</v>
      </c>
      <c r="AQ186" s="99" t="s">
        <v>543</v>
      </c>
      <c r="AR186" s="103" t="s">
        <v>552</v>
      </c>
      <c r="AS186" s="451">
        <f t="shared" si="106"/>
        <v>2</v>
      </c>
      <c r="AT186" s="454">
        <f t="shared" si="107"/>
        <v>2.7027027027027026</v>
      </c>
      <c r="AU186" s="453">
        <f t="shared" si="108"/>
        <v>1.6</v>
      </c>
      <c r="AV186" s="109">
        <f t="shared" si="109"/>
        <v>2.1621621621621623</v>
      </c>
      <c r="AW186" s="99" t="s">
        <v>599</v>
      </c>
      <c r="AX186" s="110" t="s">
        <v>522</v>
      </c>
      <c r="AY186" s="99" t="s">
        <v>570</v>
      </c>
      <c r="AZ186" s="269" t="s">
        <v>543</v>
      </c>
      <c r="BA186" s="301">
        <f t="shared" si="110"/>
        <v>166.66666666666669</v>
      </c>
      <c r="BB186" s="292">
        <f t="shared" si="111"/>
        <v>166.66666666666669</v>
      </c>
      <c r="BC186" s="301">
        <f>AQ186/AW186 *100</f>
        <v>133.33333333333331</v>
      </c>
      <c r="BD186" s="292">
        <f>AR186/AX186 *100</f>
        <v>133.33333333333331</v>
      </c>
      <c r="BE186" s="164"/>
      <c r="BF186" s="244"/>
      <c r="BG186" s="244"/>
      <c r="BH186" s="244"/>
      <c r="BI186" s="244"/>
      <c r="BJ186" s="82" t="s">
        <v>512</v>
      </c>
      <c r="BK186" s="259" t="s">
        <v>512</v>
      </c>
      <c r="BL186" s="259" t="s">
        <v>512</v>
      </c>
      <c r="BM186" s="106" t="s">
        <v>512</v>
      </c>
      <c r="BN186" s="259" t="s">
        <v>512</v>
      </c>
      <c r="BO186" s="259" t="s">
        <v>512</v>
      </c>
    </row>
    <row r="187" spans="1:67" ht="24" x14ac:dyDescent="0.2">
      <c r="A187" s="36"/>
      <c r="B187" s="24">
        <v>273</v>
      </c>
      <c r="C187" s="170" t="s">
        <v>6</v>
      </c>
      <c r="D187" s="198" t="s">
        <v>7</v>
      </c>
      <c r="E187" s="177" t="s">
        <v>764</v>
      </c>
      <c r="F187" s="54" t="s">
        <v>718</v>
      </c>
      <c r="G187" s="222" t="s">
        <v>508</v>
      </c>
      <c r="H187" s="234" t="s">
        <v>341</v>
      </c>
      <c r="I187" s="26" t="s">
        <v>339</v>
      </c>
      <c r="J187" s="30" t="s">
        <v>340</v>
      </c>
      <c r="K187" s="185" t="s">
        <v>5</v>
      </c>
      <c r="L187" s="262" t="s">
        <v>811</v>
      </c>
      <c r="M187" s="81" t="s">
        <v>351</v>
      </c>
      <c r="N187" s="81" t="s">
        <v>351</v>
      </c>
      <c r="O187" s="276">
        <f t="shared" si="102"/>
        <v>149.20634920634922</v>
      </c>
      <c r="P187" s="276">
        <f t="shared" si="103"/>
        <v>149.20634920634922</v>
      </c>
      <c r="Q187" s="106" t="s">
        <v>641</v>
      </c>
      <c r="R187" s="88" t="s">
        <v>641</v>
      </c>
      <c r="S187" s="379"/>
      <c r="T187" s="143" t="s">
        <v>796</v>
      </c>
      <c r="U187" s="138" t="s">
        <v>518</v>
      </c>
      <c r="V187" s="138"/>
      <c r="W187" s="138" t="s">
        <v>518</v>
      </c>
      <c r="X187" s="138"/>
      <c r="Y187" s="138"/>
      <c r="Z187" s="138"/>
      <c r="AA187" s="138" t="s">
        <v>518</v>
      </c>
      <c r="AB187" s="138"/>
      <c r="AC187" s="138" t="s">
        <v>518</v>
      </c>
      <c r="AD187" s="138" t="s">
        <v>518</v>
      </c>
      <c r="AE187" s="138"/>
      <c r="AF187" s="138"/>
      <c r="AG187" s="55"/>
      <c r="AH187" s="139" t="s">
        <v>518</v>
      </c>
      <c r="AI187" s="445">
        <v>21000</v>
      </c>
      <c r="AJ187" s="474">
        <v>33000</v>
      </c>
      <c r="AK187" s="79">
        <v>22000</v>
      </c>
      <c r="AL187" s="101">
        <v>34000</v>
      </c>
      <c r="AM187" s="425">
        <f t="shared" si="104"/>
        <v>4.5021645021645025</v>
      </c>
      <c r="AN187" s="425">
        <f t="shared" si="105"/>
        <v>4.3315508021390379</v>
      </c>
      <c r="AO187" s="495" t="s">
        <v>577</v>
      </c>
      <c r="AP187" s="492" t="s">
        <v>574</v>
      </c>
      <c r="AQ187" s="99" t="s">
        <v>577</v>
      </c>
      <c r="AR187" s="103" t="s">
        <v>574</v>
      </c>
      <c r="AS187" s="451">
        <f t="shared" si="106"/>
        <v>4.7619047619047619</v>
      </c>
      <c r="AT187" s="454">
        <f t="shared" si="107"/>
        <v>4.2424242424242431</v>
      </c>
      <c r="AU187" s="453">
        <f t="shared" si="108"/>
        <v>4.5454545454545459</v>
      </c>
      <c r="AV187" s="109">
        <f t="shared" si="109"/>
        <v>4.117647058823529</v>
      </c>
      <c r="AW187" s="99" t="s">
        <v>537</v>
      </c>
      <c r="AX187" s="110" t="s">
        <v>585</v>
      </c>
      <c r="AY187" s="99" t="s">
        <v>596</v>
      </c>
      <c r="AZ187" s="269" t="s">
        <v>776</v>
      </c>
      <c r="BA187" s="301">
        <f t="shared" si="110"/>
        <v>142.85714285714286</v>
      </c>
      <c r="BB187" s="292">
        <f t="shared" si="111"/>
        <v>155.55555555555557</v>
      </c>
      <c r="BC187" s="301">
        <f>AQ187/AW187 *100</f>
        <v>142.85714285714286</v>
      </c>
      <c r="BD187" s="292">
        <f>AR187/AX187 *100</f>
        <v>155.55555555555557</v>
      </c>
      <c r="BE187" s="164"/>
      <c r="BF187" s="244"/>
      <c r="BG187" s="244"/>
      <c r="BH187" s="244"/>
      <c r="BI187" s="244"/>
      <c r="BJ187" s="82" t="s">
        <v>512</v>
      </c>
      <c r="BK187" s="259" t="s">
        <v>512</v>
      </c>
      <c r="BL187" s="259" t="s">
        <v>512</v>
      </c>
      <c r="BM187" s="273" t="s">
        <v>511</v>
      </c>
      <c r="BN187" s="259" t="s">
        <v>798</v>
      </c>
      <c r="BO187" s="281" t="s">
        <v>511</v>
      </c>
    </row>
    <row r="188" spans="1:67" ht="24" x14ac:dyDescent="0.2">
      <c r="A188" s="36"/>
      <c r="B188" s="24">
        <v>480</v>
      </c>
      <c r="C188" s="170" t="s">
        <v>304</v>
      </c>
      <c r="D188" s="196" t="s">
        <v>305</v>
      </c>
      <c r="E188" s="72" t="s">
        <v>764</v>
      </c>
      <c r="F188" s="174" t="s">
        <v>719</v>
      </c>
      <c r="G188" s="222" t="s">
        <v>345</v>
      </c>
      <c r="H188" s="234" t="s">
        <v>341</v>
      </c>
      <c r="I188" s="26" t="s">
        <v>342</v>
      </c>
      <c r="J188" s="30" t="s">
        <v>344</v>
      </c>
      <c r="K188" s="237" t="s">
        <v>5</v>
      </c>
      <c r="L188" s="261" t="s">
        <v>756</v>
      </c>
      <c r="M188" s="250" t="s">
        <v>350</v>
      </c>
      <c r="N188" s="250" t="s">
        <v>350</v>
      </c>
      <c r="O188" s="276">
        <f t="shared" si="102"/>
        <v>80</v>
      </c>
      <c r="P188" s="276">
        <f t="shared" si="103"/>
        <v>80</v>
      </c>
      <c r="Q188" s="526" t="s">
        <v>350</v>
      </c>
      <c r="R188" s="527" t="s">
        <v>350</v>
      </c>
      <c r="S188" s="514"/>
      <c r="T188" s="138"/>
      <c r="U188" s="143" t="s">
        <v>796</v>
      </c>
      <c r="V188" s="138"/>
      <c r="W188" s="138"/>
      <c r="X188" s="138"/>
      <c r="Y188" s="138"/>
      <c r="Z188" s="143" t="s">
        <v>796</v>
      </c>
      <c r="AA188" s="138" t="s">
        <v>518</v>
      </c>
      <c r="AB188" s="138"/>
      <c r="AC188" s="138" t="s">
        <v>518</v>
      </c>
      <c r="AD188" s="143" t="s">
        <v>796</v>
      </c>
      <c r="AE188" s="138"/>
      <c r="AF188" s="138"/>
      <c r="AG188" s="55"/>
      <c r="AH188" s="144" t="s">
        <v>796</v>
      </c>
      <c r="AI188" s="472">
        <v>5500</v>
      </c>
      <c r="AJ188" s="473">
        <v>9500</v>
      </c>
      <c r="AK188" s="164">
        <v>6000</v>
      </c>
      <c r="AL188" s="101">
        <v>10500</v>
      </c>
      <c r="AM188" s="425">
        <f t="shared" si="104"/>
        <v>7.8468899521531092</v>
      </c>
      <c r="AN188" s="425">
        <f t="shared" si="105"/>
        <v>7.1428571428571432</v>
      </c>
      <c r="AO188" s="495" t="s">
        <v>530</v>
      </c>
      <c r="AP188" s="492" t="s">
        <v>551</v>
      </c>
      <c r="AQ188" s="99" t="s">
        <v>530</v>
      </c>
      <c r="AR188" s="103" t="s">
        <v>551</v>
      </c>
      <c r="AS188" s="451">
        <f t="shared" si="106"/>
        <v>7.2727272727272725</v>
      </c>
      <c r="AT188" s="454">
        <f t="shared" si="107"/>
        <v>8.4210526315789469</v>
      </c>
      <c r="AU188" s="453">
        <f t="shared" si="108"/>
        <v>6.666666666666667</v>
      </c>
      <c r="AV188" s="109">
        <f t="shared" si="109"/>
        <v>7.6190476190476195</v>
      </c>
      <c r="AW188" s="99" t="s">
        <v>524</v>
      </c>
      <c r="AX188" s="110" t="s">
        <v>577</v>
      </c>
      <c r="AY188" s="99" t="s">
        <v>521</v>
      </c>
      <c r="AZ188" s="269" t="s">
        <v>549</v>
      </c>
      <c r="BA188" s="301">
        <f t="shared" si="110"/>
        <v>80</v>
      </c>
      <c r="BB188" s="292">
        <f t="shared" si="111"/>
        <v>80</v>
      </c>
      <c r="BC188" s="301">
        <f>AQ188/AW188 *100</f>
        <v>80</v>
      </c>
      <c r="BD188" s="292">
        <f>AR188/AX188 *100</f>
        <v>80</v>
      </c>
      <c r="BE188" s="164"/>
      <c r="BF188" s="244"/>
      <c r="BG188" s="244"/>
      <c r="BH188" s="244"/>
      <c r="BI188" s="244"/>
      <c r="BJ188" s="287" t="s">
        <v>612</v>
      </c>
      <c r="BK188" s="281" t="s">
        <v>511</v>
      </c>
      <c r="BL188" s="281" t="s">
        <v>511</v>
      </c>
      <c r="BM188" s="273" t="s">
        <v>511</v>
      </c>
      <c r="BN188" s="281" t="s">
        <v>511</v>
      </c>
      <c r="BO188" s="281" t="s">
        <v>511</v>
      </c>
    </row>
    <row r="189" spans="1:67" ht="24" x14ac:dyDescent="0.2">
      <c r="A189" s="36"/>
      <c r="B189" s="24">
        <v>397</v>
      </c>
      <c r="C189" s="170" t="s">
        <v>164</v>
      </c>
      <c r="D189" s="196" t="s">
        <v>165</v>
      </c>
      <c r="E189" s="72" t="s">
        <v>764</v>
      </c>
      <c r="F189" s="174" t="s">
        <v>720</v>
      </c>
      <c r="G189" s="222" t="s">
        <v>508</v>
      </c>
      <c r="H189" s="234" t="s">
        <v>341</v>
      </c>
      <c r="I189" s="26" t="s">
        <v>339</v>
      </c>
      <c r="J189" s="30" t="s">
        <v>344</v>
      </c>
      <c r="K189" s="237" t="s">
        <v>5</v>
      </c>
      <c r="L189" s="260" t="s">
        <v>21</v>
      </c>
      <c r="M189" s="81" t="s">
        <v>351</v>
      </c>
      <c r="N189" s="81" t="s">
        <v>351</v>
      </c>
      <c r="O189" s="276">
        <f t="shared" si="102"/>
        <v>187.5</v>
      </c>
      <c r="P189" s="276">
        <f t="shared" si="103"/>
        <v>162.5</v>
      </c>
      <c r="Q189" s="106" t="s">
        <v>641</v>
      </c>
      <c r="R189" s="88" t="s">
        <v>641</v>
      </c>
      <c r="S189" s="379"/>
      <c r="T189" s="143" t="s">
        <v>796</v>
      </c>
      <c r="U189" s="138"/>
      <c r="V189" s="138"/>
      <c r="W189" s="138"/>
      <c r="X189" s="138"/>
      <c r="Y189" s="138"/>
      <c r="Z189" s="138"/>
      <c r="AA189" s="138"/>
      <c r="AB189" s="138"/>
      <c r="AC189" s="138"/>
      <c r="AD189" s="138"/>
      <c r="AE189" s="138"/>
      <c r="AF189" s="138"/>
      <c r="AG189" s="55"/>
      <c r="AH189" s="139"/>
      <c r="AI189" s="472">
        <v>3400</v>
      </c>
      <c r="AJ189" s="473">
        <v>6000</v>
      </c>
      <c r="AK189" s="164">
        <v>3200</v>
      </c>
      <c r="AL189" s="89">
        <v>5500</v>
      </c>
      <c r="AM189" s="425">
        <f t="shared" si="104"/>
        <v>11.715686274509803</v>
      </c>
      <c r="AN189" s="425">
        <f t="shared" si="105"/>
        <v>10.923295454545453</v>
      </c>
      <c r="AO189" s="495" t="s">
        <v>530</v>
      </c>
      <c r="AP189" s="492" t="s">
        <v>537</v>
      </c>
      <c r="AQ189" s="99" t="s">
        <v>596</v>
      </c>
      <c r="AR189" s="103" t="s">
        <v>549</v>
      </c>
      <c r="AS189" s="451">
        <f t="shared" si="106"/>
        <v>11.76470588235294</v>
      </c>
      <c r="AT189" s="454">
        <f t="shared" si="107"/>
        <v>11.666666666666666</v>
      </c>
      <c r="AU189" s="453">
        <f t="shared" si="108"/>
        <v>10.9375</v>
      </c>
      <c r="AV189" s="109">
        <f t="shared" si="109"/>
        <v>10.909090909090908</v>
      </c>
      <c r="AW189" s="99" t="s">
        <v>541</v>
      </c>
      <c r="AX189" s="110" t="s">
        <v>530</v>
      </c>
      <c r="AY189" s="99" t="s">
        <v>578</v>
      </c>
      <c r="AZ189" s="269" t="s">
        <v>563</v>
      </c>
      <c r="BA189" s="301">
        <f t="shared" si="110"/>
        <v>200</v>
      </c>
      <c r="BB189" s="292">
        <f t="shared" si="111"/>
        <v>175</v>
      </c>
      <c r="BC189" s="301">
        <f>AQ189/AW189 *100</f>
        <v>175</v>
      </c>
      <c r="BD189" s="292">
        <f>AR189/AX189 *100</f>
        <v>150</v>
      </c>
      <c r="BE189" s="164"/>
      <c r="BF189" s="244"/>
      <c r="BG189" s="244"/>
      <c r="BH189" s="244"/>
      <c r="BI189" s="244"/>
      <c r="BJ189" s="287" t="s">
        <v>612</v>
      </c>
      <c r="BK189" s="281" t="s">
        <v>511</v>
      </c>
      <c r="BL189" s="259" t="s">
        <v>512</v>
      </c>
      <c r="BM189" s="273" t="s">
        <v>511</v>
      </c>
      <c r="BN189" s="281" t="s">
        <v>511</v>
      </c>
      <c r="BO189" s="281" t="s">
        <v>511</v>
      </c>
    </row>
    <row r="190" spans="1:67" ht="24" x14ac:dyDescent="0.2">
      <c r="A190" s="36"/>
      <c r="B190" s="24">
        <v>239</v>
      </c>
      <c r="C190" s="170" t="s">
        <v>19</v>
      </c>
      <c r="D190" s="51" t="s">
        <v>20</v>
      </c>
      <c r="E190" s="62" t="s">
        <v>764</v>
      </c>
      <c r="F190" s="23"/>
      <c r="G190" s="222" t="s">
        <v>625</v>
      </c>
      <c r="H190" s="234" t="s">
        <v>338</v>
      </c>
      <c r="I190" s="26" t="s">
        <v>21</v>
      </c>
      <c r="J190" s="30" t="s">
        <v>340</v>
      </c>
      <c r="K190" s="29" t="s">
        <v>346</v>
      </c>
      <c r="L190" s="500" t="s">
        <v>509</v>
      </c>
      <c r="M190" s="465" t="s">
        <v>509</v>
      </c>
      <c r="N190" s="506" t="s">
        <v>509</v>
      </c>
      <c r="O190" s="465" t="s">
        <v>509</v>
      </c>
      <c r="P190" s="465" t="s">
        <v>509</v>
      </c>
      <c r="Q190" s="467" t="s">
        <v>509</v>
      </c>
      <c r="R190" s="468" t="s">
        <v>509</v>
      </c>
      <c r="S190" s="379"/>
      <c r="T190" s="138"/>
      <c r="U190" s="138"/>
      <c r="V190" s="138"/>
      <c r="W190" s="143" t="s">
        <v>796</v>
      </c>
      <c r="X190" s="143" t="s">
        <v>796</v>
      </c>
      <c r="Y190" s="138"/>
      <c r="Z190" s="138"/>
      <c r="AA190" s="138"/>
      <c r="AB190" s="138" t="s">
        <v>518</v>
      </c>
      <c r="AC190" s="138"/>
      <c r="AD190" s="138"/>
      <c r="AE190" s="138"/>
      <c r="AF190" s="138"/>
      <c r="AG190" s="55"/>
      <c r="AH190" s="139" t="s">
        <v>518</v>
      </c>
      <c r="AI190" s="472">
        <v>15</v>
      </c>
      <c r="AJ190" s="473">
        <v>20</v>
      </c>
      <c r="AK190" s="164">
        <v>30</v>
      </c>
      <c r="AL190" s="89">
        <v>40</v>
      </c>
      <c r="AM190" s="465" t="s">
        <v>509</v>
      </c>
      <c r="AN190" s="465" t="s">
        <v>509</v>
      </c>
      <c r="AO190" s="462" t="s">
        <v>509</v>
      </c>
      <c r="AP190" s="485" t="s">
        <v>509</v>
      </c>
      <c r="AQ190" s="462" t="s">
        <v>509</v>
      </c>
      <c r="AR190" s="463" t="s">
        <v>509</v>
      </c>
      <c r="AS190" s="462" t="s">
        <v>509</v>
      </c>
      <c r="AT190" s="463" t="s">
        <v>509</v>
      </c>
      <c r="AU190" s="462" t="s">
        <v>509</v>
      </c>
      <c r="AV190" s="463" t="s">
        <v>509</v>
      </c>
      <c r="AW190" s="462" t="s">
        <v>509</v>
      </c>
      <c r="AX190" s="463" t="s">
        <v>509</v>
      </c>
      <c r="AY190" s="462" t="s">
        <v>509</v>
      </c>
      <c r="AZ190" s="463" t="s">
        <v>509</v>
      </c>
      <c r="BA190" s="462" t="s">
        <v>509</v>
      </c>
      <c r="BB190" s="463" t="s">
        <v>509</v>
      </c>
      <c r="BC190" s="462" t="s">
        <v>509</v>
      </c>
      <c r="BD190" s="463" t="s">
        <v>509</v>
      </c>
      <c r="BE190" s="164"/>
      <c r="BF190" s="244"/>
      <c r="BG190" s="244"/>
      <c r="BH190" s="244"/>
      <c r="BI190" s="244"/>
      <c r="BJ190" s="82" t="s">
        <v>512</v>
      </c>
      <c r="BK190" s="259" t="s">
        <v>512</v>
      </c>
      <c r="BL190" s="259" t="s">
        <v>512</v>
      </c>
      <c r="BM190" s="273" t="s">
        <v>511</v>
      </c>
      <c r="BN190" s="259" t="s">
        <v>512</v>
      </c>
      <c r="BO190" s="259" t="s">
        <v>512</v>
      </c>
    </row>
    <row r="191" spans="1:67" ht="24" x14ac:dyDescent="0.2">
      <c r="A191" s="36"/>
      <c r="B191" s="24">
        <v>447</v>
      </c>
      <c r="C191" s="170" t="s">
        <v>212</v>
      </c>
      <c r="D191" s="199" t="s">
        <v>213</v>
      </c>
      <c r="E191" s="62" t="s">
        <v>764</v>
      </c>
      <c r="F191" s="54" t="s">
        <v>721</v>
      </c>
      <c r="G191" s="222" t="s">
        <v>349</v>
      </c>
      <c r="H191" s="234" t="s">
        <v>349</v>
      </c>
      <c r="I191" s="26" t="s">
        <v>342</v>
      </c>
      <c r="J191" s="30" t="s">
        <v>340</v>
      </c>
      <c r="K191" s="31" t="s">
        <v>346</v>
      </c>
      <c r="L191" s="261" t="s">
        <v>756</v>
      </c>
      <c r="M191" s="82" t="s">
        <v>641</v>
      </c>
      <c r="N191" s="82" t="s">
        <v>641</v>
      </c>
      <c r="O191" s="276">
        <f xml:space="preserve"> (BA191 + BB191)/2</f>
        <v>12.5</v>
      </c>
      <c r="P191" s="276">
        <v>33</v>
      </c>
      <c r="Q191" s="106" t="s">
        <v>641</v>
      </c>
      <c r="R191" s="88" t="s">
        <v>641</v>
      </c>
      <c r="S191" s="379" t="s">
        <v>930</v>
      </c>
      <c r="T191" s="143" t="s">
        <v>796</v>
      </c>
      <c r="U191" s="143" t="s">
        <v>796</v>
      </c>
      <c r="V191" s="138" t="s">
        <v>518</v>
      </c>
      <c r="W191" s="138" t="s">
        <v>518</v>
      </c>
      <c r="X191" s="143" t="s">
        <v>796</v>
      </c>
      <c r="Y191" s="138"/>
      <c r="Z191" s="138"/>
      <c r="AA191" s="138"/>
      <c r="AB191" s="138"/>
      <c r="AC191" s="138"/>
      <c r="AD191" s="138" t="s">
        <v>518</v>
      </c>
      <c r="AE191" s="138"/>
      <c r="AF191" s="138"/>
      <c r="AG191" s="55"/>
      <c r="AH191" s="139"/>
      <c r="AI191" s="472">
        <v>4000</v>
      </c>
      <c r="AJ191" s="473">
        <v>6000</v>
      </c>
      <c r="AK191" s="164">
        <v>9000</v>
      </c>
      <c r="AL191" s="101">
        <v>14000</v>
      </c>
      <c r="AM191" s="399" t="s">
        <v>640</v>
      </c>
      <c r="AN191" s="399" t="s">
        <v>640</v>
      </c>
      <c r="AO191" s="495" t="s">
        <v>58</v>
      </c>
      <c r="AP191" s="492" t="s">
        <v>347</v>
      </c>
      <c r="AQ191" s="99" t="s">
        <v>58</v>
      </c>
      <c r="AR191" s="103" t="s">
        <v>343</v>
      </c>
      <c r="AS191" s="451">
        <f t="shared" ref="AS191:AV194" si="112">AO191/AI191 *100</f>
        <v>0</v>
      </c>
      <c r="AT191" s="454">
        <f t="shared" si="112"/>
        <v>1.6666666666666666E-2</v>
      </c>
      <c r="AU191" s="453">
        <f t="shared" si="112"/>
        <v>0</v>
      </c>
      <c r="AV191" s="109">
        <f t="shared" si="112"/>
        <v>1.4285714285714287E-2</v>
      </c>
      <c r="AW191" s="99" t="s">
        <v>343</v>
      </c>
      <c r="AX191" s="110" t="s">
        <v>519</v>
      </c>
      <c r="AY191" s="99" t="s">
        <v>58</v>
      </c>
      <c r="AZ191" s="110" t="s">
        <v>519</v>
      </c>
      <c r="BA191" s="301">
        <f t="shared" ref="BA191:BB194" si="113">AO191/AW191 *100</f>
        <v>0</v>
      </c>
      <c r="BB191" s="503">
        <f t="shared" si="113"/>
        <v>25</v>
      </c>
      <c r="BC191" s="403" t="s">
        <v>640</v>
      </c>
      <c r="BD191" s="404" t="s">
        <v>640</v>
      </c>
      <c r="BE191" s="164"/>
      <c r="BF191" s="244"/>
      <c r="BG191" s="244"/>
      <c r="BH191" s="244"/>
      <c r="BI191" s="244"/>
      <c r="BJ191" s="82" t="s">
        <v>512</v>
      </c>
      <c r="BK191" s="259" t="s">
        <v>512</v>
      </c>
      <c r="BL191" s="259" t="s">
        <v>512</v>
      </c>
      <c r="BM191" s="273" t="s">
        <v>511</v>
      </c>
      <c r="BN191" s="259" t="s">
        <v>798</v>
      </c>
      <c r="BO191" s="281" t="s">
        <v>511</v>
      </c>
    </row>
    <row r="192" spans="1:67" ht="12.75" x14ac:dyDescent="0.2">
      <c r="A192" s="36"/>
      <c r="B192" s="64">
        <v>529</v>
      </c>
      <c r="C192" s="212" t="s">
        <v>472</v>
      </c>
      <c r="D192" s="197" t="s">
        <v>471</v>
      </c>
      <c r="E192" s="61" t="s">
        <v>828</v>
      </c>
      <c r="F192" s="47"/>
      <c r="G192" s="222" t="s">
        <v>508</v>
      </c>
      <c r="H192" s="234"/>
      <c r="I192" s="26" t="s">
        <v>342</v>
      </c>
      <c r="J192" s="30"/>
      <c r="K192" s="35" t="s">
        <v>346</v>
      </c>
      <c r="L192" s="260" t="s">
        <v>21</v>
      </c>
      <c r="M192" s="81" t="s">
        <v>351</v>
      </c>
      <c r="N192" s="81" t="s">
        <v>351</v>
      </c>
      <c r="O192" s="276">
        <f xml:space="preserve"> (BA192 + BB192)/2</f>
        <v>85</v>
      </c>
      <c r="P192" s="276">
        <f xml:space="preserve"> (BC192 + BD192)/2</f>
        <v>100</v>
      </c>
      <c r="Q192" s="106" t="s">
        <v>641</v>
      </c>
      <c r="R192" s="88" t="s">
        <v>641</v>
      </c>
      <c r="S192" s="379"/>
      <c r="T192" s="145"/>
      <c r="U192" s="145"/>
      <c r="V192" s="140"/>
      <c r="W192" s="140"/>
      <c r="X192" s="145"/>
      <c r="Y192" s="140"/>
      <c r="Z192" s="140"/>
      <c r="AA192" s="140"/>
      <c r="AB192" s="140"/>
      <c r="AC192" s="140"/>
      <c r="AD192" s="140"/>
      <c r="AE192" s="140"/>
      <c r="AF192" s="140"/>
      <c r="AG192" s="141"/>
      <c r="AH192" s="142"/>
      <c r="AI192" s="445">
        <v>2600000</v>
      </c>
      <c r="AJ192" s="474">
        <v>3600000</v>
      </c>
      <c r="AK192" s="79">
        <v>2950000</v>
      </c>
      <c r="AL192" s="101">
        <v>4050000</v>
      </c>
      <c r="AM192" s="425">
        <f xml:space="preserve"> (AS192 + AT192)/2</f>
        <v>4.0384615384615383</v>
      </c>
      <c r="AN192" s="425">
        <f xml:space="preserve"> (AU192 + AV192)/2</f>
        <v>4.1640510567064233</v>
      </c>
      <c r="AO192" s="495" t="s">
        <v>540</v>
      </c>
      <c r="AP192" s="492" t="s">
        <v>573</v>
      </c>
      <c r="AQ192" s="99" t="s">
        <v>582</v>
      </c>
      <c r="AR192" s="103" t="s">
        <v>579</v>
      </c>
      <c r="AS192" s="451">
        <f t="shared" si="112"/>
        <v>3.0769230769230771</v>
      </c>
      <c r="AT192" s="454">
        <f t="shared" si="112"/>
        <v>5</v>
      </c>
      <c r="AU192" s="453">
        <f t="shared" si="112"/>
        <v>3.3898305084745761</v>
      </c>
      <c r="AV192" s="109">
        <f t="shared" si="112"/>
        <v>4.9382716049382713</v>
      </c>
      <c r="AW192" s="99" t="s">
        <v>582</v>
      </c>
      <c r="AX192" s="110" t="s">
        <v>579</v>
      </c>
      <c r="AY192" s="99" t="s">
        <v>582</v>
      </c>
      <c r="AZ192" s="269" t="s">
        <v>579</v>
      </c>
      <c r="BA192" s="99">
        <f t="shared" si="113"/>
        <v>80</v>
      </c>
      <c r="BB192" s="269">
        <f t="shared" si="113"/>
        <v>90</v>
      </c>
      <c r="BC192" s="301">
        <f t="shared" ref="BC192:BD194" si="114">AQ192/AW192 *100</f>
        <v>100</v>
      </c>
      <c r="BD192" s="292">
        <f t="shared" si="114"/>
        <v>100</v>
      </c>
      <c r="BE192" s="164"/>
      <c r="BF192" s="244"/>
      <c r="BG192" s="244"/>
      <c r="BH192" s="244"/>
      <c r="BI192" s="244"/>
      <c r="BJ192" s="82" t="s">
        <v>512</v>
      </c>
      <c r="BK192" s="259" t="s">
        <v>512</v>
      </c>
      <c r="BL192" s="259" t="s">
        <v>512</v>
      </c>
      <c r="BM192" s="106" t="s">
        <v>512</v>
      </c>
      <c r="BN192" s="259" t="s">
        <v>512</v>
      </c>
      <c r="BO192" s="259" t="s">
        <v>512</v>
      </c>
    </row>
    <row r="193" spans="1:67" ht="24" x14ac:dyDescent="0.2">
      <c r="A193" s="36"/>
      <c r="B193" s="24">
        <v>398</v>
      </c>
      <c r="C193" s="170" t="s">
        <v>50</v>
      </c>
      <c r="D193" s="198" t="s">
        <v>51</v>
      </c>
      <c r="E193" s="177" t="s">
        <v>764</v>
      </c>
      <c r="F193" s="59" t="s">
        <v>722</v>
      </c>
      <c r="G193" s="224" t="s">
        <v>347</v>
      </c>
      <c r="H193" s="234" t="s">
        <v>347</v>
      </c>
      <c r="I193" s="26" t="s">
        <v>339</v>
      </c>
      <c r="J193" s="30" t="s">
        <v>340</v>
      </c>
      <c r="K193" s="185" t="s">
        <v>5</v>
      </c>
      <c r="L193" s="261" t="s">
        <v>756</v>
      </c>
      <c r="M193" s="84" t="s">
        <v>352</v>
      </c>
      <c r="N193" s="84" t="s">
        <v>352</v>
      </c>
      <c r="O193" s="276">
        <f xml:space="preserve"> (BA193 + BB193)/2</f>
        <v>8.3333333333333339</v>
      </c>
      <c r="P193" s="276">
        <f xml:space="preserve"> (BC193 + BD193)/2</f>
        <v>25</v>
      </c>
      <c r="Q193" s="383" t="s">
        <v>352</v>
      </c>
      <c r="R193" s="387" t="s">
        <v>352</v>
      </c>
      <c r="S193" s="515"/>
      <c r="T193" s="138"/>
      <c r="U193" s="143" t="s">
        <v>796</v>
      </c>
      <c r="V193" s="138"/>
      <c r="W193" s="138"/>
      <c r="X193" s="138"/>
      <c r="Y193" s="138"/>
      <c r="Z193" s="138" t="s">
        <v>518</v>
      </c>
      <c r="AA193" s="138" t="s">
        <v>518</v>
      </c>
      <c r="AB193" s="138"/>
      <c r="AC193" s="138" t="s">
        <v>518</v>
      </c>
      <c r="AD193" s="138" t="s">
        <v>518</v>
      </c>
      <c r="AE193" s="143" t="s">
        <v>796</v>
      </c>
      <c r="AF193" s="138"/>
      <c r="AG193" s="55"/>
      <c r="AH193" s="139"/>
      <c r="AI193" s="472">
        <v>7500</v>
      </c>
      <c r="AJ193" s="473">
        <v>8500</v>
      </c>
      <c r="AK193" s="164">
        <v>8000</v>
      </c>
      <c r="AL193" s="89">
        <v>9500</v>
      </c>
      <c r="AM193" s="425">
        <f xml:space="preserve"> (AS193 + AT193)/2</f>
        <v>1.8431372549019609E-2</v>
      </c>
      <c r="AN193" s="425">
        <f xml:space="preserve"> (AU193 + AV193)/2</f>
        <v>5.0328947368421056E-2</v>
      </c>
      <c r="AO193" s="495" t="s">
        <v>347</v>
      </c>
      <c r="AP193" s="492" t="s">
        <v>343</v>
      </c>
      <c r="AQ193" s="99" t="s">
        <v>341</v>
      </c>
      <c r="AR193" s="103" t="s">
        <v>580</v>
      </c>
      <c r="AS193" s="451">
        <f t="shared" si="112"/>
        <v>1.3333333333333334E-2</v>
      </c>
      <c r="AT193" s="454">
        <f t="shared" si="112"/>
        <v>2.3529411764705882E-2</v>
      </c>
      <c r="AU193" s="453">
        <f t="shared" si="112"/>
        <v>3.7499999999999999E-2</v>
      </c>
      <c r="AV193" s="109">
        <f t="shared" si="112"/>
        <v>6.3157894736842107E-2</v>
      </c>
      <c r="AW193" s="99" t="s">
        <v>531</v>
      </c>
      <c r="AX193" s="110" t="s">
        <v>525</v>
      </c>
      <c r="AY193" s="99" t="s">
        <v>578</v>
      </c>
      <c r="AZ193" s="269" t="s">
        <v>571</v>
      </c>
      <c r="BA193" s="301">
        <f t="shared" si="113"/>
        <v>10</v>
      </c>
      <c r="BB193" s="292">
        <f t="shared" si="113"/>
        <v>6.666666666666667</v>
      </c>
      <c r="BC193" s="301">
        <f t="shared" si="114"/>
        <v>30</v>
      </c>
      <c r="BD193" s="292">
        <f t="shared" si="114"/>
        <v>20</v>
      </c>
      <c r="BE193" s="164"/>
      <c r="BF193" s="244"/>
      <c r="BG193" s="244"/>
      <c r="BH193" s="244"/>
      <c r="BI193" s="244"/>
      <c r="BJ193" s="82" t="s">
        <v>512</v>
      </c>
      <c r="BK193" s="259" t="s">
        <v>512</v>
      </c>
      <c r="BL193" s="259" t="s">
        <v>512</v>
      </c>
      <c r="BM193" s="273" t="s">
        <v>511</v>
      </c>
      <c r="BN193" s="281" t="s">
        <v>511</v>
      </c>
      <c r="BO193" s="281" t="s">
        <v>511</v>
      </c>
    </row>
    <row r="194" spans="1:67" ht="24" x14ac:dyDescent="0.2">
      <c r="A194" s="36"/>
      <c r="B194" s="24">
        <v>456</v>
      </c>
      <c r="C194" s="170" t="s">
        <v>245</v>
      </c>
      <c r="D194" s="196" t="s">
        <v>246</v>
      </c>
      <c r="E194" s="72" t="s">
        <v>764</v>
      </c>
      <c r="F194" s="174" t="s">
        <v>723</v>
      </c>
      <c r="G194" s="224" t="s">
        <v>347</v>
      </c>
      <c r="H194" s="234" t="s">
        <v>343</v>
      </c>
      <c r="I194" s="26" t="s">
        <v>342</v>
      </c>
      <c r="J194" s="30" t="s">
        <v>340</v>
      </c>
      <c r="K194" s="237" t="s">
        <v>346</v>
      </c>
      <c r="L194" s="261" t="s">
        <v>756</v>
      </c>
      <c r="M194" s="84" t="s">
        <v>352</v>
      </c>
      <c r="N194" s="84" t="s">
        <v>352</v>
      </c>
      <c r="O194" s="276">
        <f xml:space="preserve"> (BA194 + BB194)/2</f>
        <v>31.666666666666664</v>
      </c>
      <c r="P194" s="276">
        <f xml:space="preserve"> (BC194 + BD194)/2</f>
        <v>63.333333333333329</v>
      </c>
      <c r="Q194" s="383" t="s">
        <v>352</v>
      </c>
      <c r="R194" s="387" t="s">
        <v>352</v>
      </c>
      <c r="S194" s="379"/>
      <c r="T194" s="138"/>
      <c r="U194" s="138"/>
      <c r="V194" s="138"/>
      <c r="W194" s="138"/>
      <c r="X194" s="138"/>
      <c r="Y194" s="138"/>
      <c r="Z194" s="143" t="s">
        <v>796</v>
      </c>
      <c r="AA194" s="138"/>
      <c r="AB194" s="138"/>
      <c r="AC194" s="138" t="s">
        <v>518</v>
      </c>
      <c r="AD194" s="143" t="s">
        <v>796</v>
      </c>
      <c r="AE194" s="138"/>
      <c r="AF194" s="138"/>
      <c r="AG194" s="143" t="s">
        <v>796</v>
      </c>
      <c r="AH194" s="144" t="s">
        <v>796</v>
      </c>
      <c r="AI194" s="472">
        <v>2000</v>
      </c>
      <c r="AJ194" s="473">
        <v>3100</v>
      </c>
      <c r="AK194" s="164">
        <v>4200</v>
      </c>
      <c r="AL194" s="89">
        <v>6500</v>
      </c>
      <c r="AM194" s="425">
        <f xml:space="preserve"> (AS194 + AT194)/2</f>
        <v>9.8387096774193559</v>
      </c>
      <c r="AN194" s="425">
        <f xml:space="preserve"> (AU194 + AV194)/2</f>
        <v>9.3772893772893777</v>
      </c>
      <c r="AO194" s="495" t="s">
        <v>541</v>
      </c>
      <c r="AP194" s="492" t="s">
        <v>521</v>
      </c>
      <c r="AQ194" s="99" t="s">
        <v>530</v>
      </c>
      <c r="AR194" s="103" t="s">
        <v>549</v>
      </c>
      <c r="AS194" s="451">
        <f t="shared" si="112"/>
        <v>10</v>
      </c>
      <c r="AT194" s="454">
        <f t="shared" si="112"/>
        <v>9.67741935483871</v>
      </c>
      <c r="AU194" s="453">
        <f t="shared" si="112"/>
        <v>9.5238095238095237</v>
      </c>
      <c r="AV194" s="109">
        <f t="shared" si="112"/>
        <v>9.2307692307692317</v>
      </c>
      <c r="AW194" s="99" t="s">
        <v>549</v>
      </c>
      <c r="AX194" s="110" t="s">
        <v>577</v>
      </c>
      <c r="AY194" s="99" t="s">
        <v>551</v>
      </c>
      <c r="AZ194" s="269" t="s">
        <v>583</v>
      </c>
      <c r="BA194" s="301">
        <f t="shared" si="113"/>
        <v>33.333333333333329</v>
      </c>
      <c r="BB194" s="292">
        <f t="shared" si="113"/>
        <v>30</v>
      </c>
      <c r="BC194" s="301">
        <f t="shared" si="114"/>
        <v>66.666666666666657</v>
      </c>
      <c r="BD194" s="292">
        <f t="shared" si="114"/>
        <v>60</v>
      </c>
      <c r="BE194" s="297" t="s">
        <v>642</v>
      </c>
      <c r="BF194" s="168" t="s">
        <v>511</v>
      </c>
      <c r="BG194" s="419" t="s">
        <v>511</v>
      </c>
      <c r="BH194" s="50"/>
      <c r="BI194" s="50"/>
      <c r="BJ194" s="287" t="s">
        <v>612</v>
      </c>
      <c r="BK194" s="281" t="s">
        <v>511</v>
      </c>
      <c r="BL194" s="281" t="s">
        <v>511</v>
      </c>
      <c r="BM194" s="273" t="s">
        <v>511</v>
      </c>
      <c r="BN194" s="281" t="s">
        <v>511</v>
      </c>
      <c r="BO194" s="281" t="s">
        <v>511</v>
      </c>
    </row>
    <row r="195" spans="1:67" ht="24" x14ac:dyDescent="0.2">
      <c r="A195" s="36"/>
      <c r="B195" s="24">
        <v>352</v>
      </c>
      <c r="C195" s="170" t="s">
        <v>46</v>
      </c>
      <c r="D195" s="206" t="s">
        <v>47</v>
      </c>
      <c r="E195" s="177" t="s">
        <v>764</v>
      </c>
      <c r="F195" s="51"/>
      <c r="G195" s="225" t="s">
        <v>618</v>
      </c>
      <c r="H195" s="234" t="s">
        <v>338</v>
      </c>
      <c r="I195" s="26" t="s">
        <v>21</v>
      </c>
      <c r="J195" s="30" t="s">
        <v>340</v>
      </c>
      <c r="K195" s="115" t="s">
        <v>5</v>
      </c>
      <c r="L195" s="500" t="s">
        <v>509</v>
      </c>
      <c r="M195" s="465" t="s">
        <v>509</v>
      </c>
      <c r="N195" s="506" t="s">
        <v>509</v>
      </c>
      <c r="O195" s="465" t="s">
        <v>509</v>
      </c>
      <c r="P195" s="465" t="s">
        <v>509</v>
      </c>
      <c r="Q195" s="467" t="s">
        <v>509</v>
      </c>
      <c r="R195" s="468" t="s">
        <v>509</v>
      </c>
      <c r="S195" s="379"/>
      <c r="T195" s="138"/>
      <c r="U195" s="138"/>
      <c r="V195" s="138" t="s">
        <v>518</v>
      </c>
      <c r="W195" s="138" t="s">
        <v>518</v>
      </c>
      <c r="X195" s="138"/>
      <c r="Y195" s="138"/>
      <c r="Z195" s="138"/>
      <c r="AA195" s="138"/>
      <c r="AB195" s="138"/>
      <c r="AC195" s="138"/>
      <c r="AD195" s="138"/>
      <c r="AE195" s="138"/>
      <c r="AF195" s="138"/>
      <c r="AG195" s="55"/>
      <c r="AH195" s="139" t="s">
        <v>518</v>
      </c>
      <c r="AI195" s="472"/>
      <c r="AJ195" s="473"/>
      <c r="AK195" s="164">
        <v>1</v>
      </c>
      <c r="AL195" s="89">
        <v>5</v>
      </c>
      <c r="AM195" s="465" t="s">
        <v>509</v>
      </c>
      <c r="AN195" s="465" t="s">
        <v>509</v>
      </c>
      <c r="AO195" s="462" t="s">
        <v>509</v>
      </c>
      <c r="AP195" s="485" t="s">
        <v>509</v>
      </c>
      <c r="AQ195" s="462" t="s">
        <v>509</v>
      </c>
      <c r="AR195" s="463" t="s">
        <v>509</v>
      </c>
      <c r="AS195" s="462" t="s">
        <v>509</v>
      </c>
      <c r="AT195" s="463" t="s">
        <v>509</v>
      </c>
      <c r="AU195" s="462" t="s">
        <v>509</v>
      </c>
      <c r="AV195" s="463" t="s">
        <v>509</v>
      </c>
      <c r="AW195" s="462" t="s">
        <v>509</v>
      </c>
      <c r="AX195" s="463" t="s">
        <v>509</v>
      </c>
      <c r="AY195" s="462" t="s">
        <v>509</v>
      </c>
      <c r="AZ195" s="463" t="s">
        <v>509</v>
      </c>
      <c r="BA195" s="462" t="s">
        <v>509</v>
      </c>
      <c r="BB195" s="463" t="s">
        <v>509</v>
      </c>
      <c r="BC195" s="462" t="s">
        <v>509</v>
      </c>
      <c r="BD195" s="463" t="s">
        <v>509</v>
      </c>
      <c r="BE195" s="164"/>
      <c r="BF195" s="244"/>
      <c r="BG195" s="244"/>
      <c r="BH195" s="244"/>
      <c r="BI195" s="244"/>
      <c r="BJ195" s="287" t="s">
        <v>612</v>
      </c>
      <c r="BK195" s="259" t="s">
        <v>512</v>
      </c>
      <c r="BL195" s="259" t="s">
        <v>512</v>
      </c>
      <c r="BM195" s="273" t="s">
        <v>511</v>
      </c>
      <c r="BN195" s="259" t="s">
        <v>512</v>
      </c>
      <c r="BO195" s="259" t="s">
        <v>512</v>
      </c>
    </row>
    <row r="196" spans="1:67" ht="24" x14ac:dyDescent="0.2">
      <c r="A196" s="36"/>
      <c r="B196" s="24">
        <v>309</v>
      </c>
      <c r="C196" s="170" t="s">
        <v>172</v>
      </c>
      <c r="D196" s="196" t="s">
        <v>173</v>
      </c>
      <c r="E196" s="72" t="s">
        <v>764</v>
      </c>
      <c r="F196" s="174" t="s">
        <v>724</v>
      </c>
      <c r="G196" s="222" t="s">
        <v>625</v>
      </c>
      <c r="H196" s="234" t="s">
        <v>338</v>
      </c>
      <c r="I196" s="26" t="s">
        <v>348</v>
      </c>
      <c r="J196" s="30" t="s">
        <v>344</v>
      </c>
      <c r="K196" s="237" t="s">
        <v>5</v>
      </c>
      <c r="L196" s="261" t="s">
        <v>756</v>
      </c>
      <c r="M196" s="82" t="s">
        <v>641</v>
      </c>
      <c r="N196" s="82" t="s">
        <v>641</v>
      </c>
      <c r="O196" s="259" t="s">
        <v>640</v>
      </c>
      <c r="P196" s="259" t="s">
        <v>640</v>
      </c>
      <c r="Q196" s="106" t="s">
        <v>641</v>
      </c>
      <c r="R196" s="88" t="s">
        <v>641</v>
      </c>
      <c r="S196" s="379"/>
      <c r="T196" s="138"/>
      <c r="U196" s="138"/>
      <c r="V196" s="138"/>
      <c r="W196" s="138" t="s">
        <v>518</v>
      </c>
      <c r="X196" s="138"/>
      <c r="Y196" s="138"/>
      <c r="Z196" s="138"/>
      <c r="AA196" s="138"/>
      <c r="AB196" s="138"/>
      <c r="AC196" s="138"/>
      <c r="AD196" s="138"/>
      <c r="AE196" s="138"/>
      <c r="AF196" s="138"/>
      <c r="AG196" s="55"/>
      <c r="AH196" s="139"/>
      <c r="AI196" s="472">
        <v>3</v>
      </c>
      <c r="AJ196" s="473">
        <v>7</v>
      </c>
      <c r="AK196" s="164">
        <v>0</v>
      </c>
      <c r="AL196" s="89">
        <v>5</v>
      </c>
      <c r="AM196" s="465" t="s">
        <v>509</v>
      </c>
      <c r="AN196" s="500" t="s">
        <v>509</v>
      </c>
      <c r="AO196" s="458" t="s">
        <v>640</v>
      </c>
      <c r="AP196" s="408" t="s">
        <v>640</v>
      </c>
      <c r="AQ196" s="462" t="s">
        <v>509</v>
      </c>
      <c r="AR196" s="463" t="s">
        <v>509</v>
      </c>
      <c r="AS196" s="458" t="s">
        <v>640</v>
      </c>
      <c r="AT196" s="408" t="s">
        <v>640</v>
      </c>
      <c r="AU196" s="407" t="s">
        <v>334</v>
      </c>
      <c r="AV196" s="402" t="s">
        <v>334</v>
      </c>
      <c r="AW196" s="400" t="s">
        <v>509</v>
      </c>
      <c r="AX196" s="401" t="s">
        <v>509</v>
      </c>
      <c r="AY196" s="400" t="s">
        <v>509</v>
      </c>
      <c r="AZ196" s="402" t="s">
        <v>509</v>
      </c>
      <c r="BA196" s="400" t="s">
        <v>334</v>
      </c>
      <c r="BB196" s="402" t="s">
        <v>334</v>
      </c>
      <c r="BC196" s="400" t="s">
        <v>334</v>
      </c>
      <c r="BD196" s="402" t="s">
        <v>334</v>
      </c>
      <c r="BE196" s="164"/>
      <c r="BF196" s="244"/>
      <c r="BG196" s="244"/>
      <c r="BH196" s="244"/>
      <c r="BI196" s="244"/>
      <c r="BJ196" s="287" t="s">
        <v>612</v>
      </c>
      <c r="BK196" s="281" t="s">
        <v>511</v>
      </c>
      <c r="BL196" s="259" t="s">
        <v>512</v>
      </c>
      <c r="BM196" s="273" t="s">
        <v>511</v>
      </c>
      <c r="BN196" s="281" t="s">
        <v>511</v>
      </c>
      <c r="BO196" s="281" t="s">
        <v>511</v>
      </c>
    </row>
    <row r="197" spans="1:67" ht="48" x14ac:dyDescent="0.2">
      <c r="A197" s="36"/>
      <c r="B197" s="24">
        <v>367</v>
      </c>
      <c r="C197" s="170" t="s">
        <v>186</v>
      </c>
      <c r="D197" s="51" t="s">
        <v>187</v>
      </c>
      <c r="E197" s="62" t="s">
        <v>764</v>
      </c>
      <c r="F197" s="54" t="s">
        <v>750</v>
      </c>
      <c r="G197" s="222" t="s">
        <v>349</v>
      </c>
      <c r="H197" s="369" t="s">
        <v>835</v>
      </c>
      <c r="I197" s="26" t="s">
        <v>348</v>
      </c>
      <c r="J197" s="30" t="s">
        <v>340</v>
      </c>
      <c r="K197" s="29" t="s">
        <v>346</v>
      </c>
      <c r="L197" s="261" t="s">
        <v>756</v>
      </c>
      <c r="M197" s="250" t="s">
        <v>350</v>
      </c>
      <c r="N197" s="250" t="s">
        <v>350</v>
      </c>
      <c r="O197" s="411" t="s">
        <v>351</v>
      </c>
      <c r="P197" s="411" t="s">
        <v>351</v>
      </c>
      <c r="Q197" s="526" t="s">
        <v>350</v>
      </c>
      <c r="R197" s="527" t="s">
        <v>350</v>
      </c>
      <c r="S197" s="264" t="s">
        <v>953</v>
      </c>
      <c r="T197" s="138"/>
      <c r="U197" s="138"/>
      <c r="V197" s="138" t="s">
        <v>518</v>
      </c>
      <c r="W197" s="143" t="s">
        <v>796</v>
      </c>
      <c r="X197" s="138"/>
      <c r="Y197" s="138"/>
      <c r="Z197" s="138"/>
      <c r="AA197" s="138"/>
      <c r="AB197" s="138"/>
      <c r="AC197" s="138" t="s">
        <v>518</v>
      </c>
      <c r="AD197" s="138"/>
      <c r="AE197" s="138"/>
      <c r="AF197" s="138"/>
      <c r="AG197" s="55"/>
      <c r="AH197" s="144" t="s">
        <v>796</v>
      </c>
      <c r="AI197" s="472">
        <v>750</v>
      </c>
      <c r="AJ197" s="473">
        <v>750</v>
      </c>
      <c r="AK197" s="164">
        <v>20</v>
      </c>
      <c r="AL197" s="89">
        <v>40</v>
      </c>
      <c r="AM197" s="425">
        <f xml:space="preserve"> (AS197 + AT197)/2</f>
        <v>22</v>
      </c>
      <c r="AN197" s="425">
        <f xml:space="preserve"> (AU197 + AV197)/2</f>
        <v>27.5</v>
      </c>
      <c r="AO197" s="498" t="s">
        <v>576</v>
      </c>
      <c r="AP197" s="494" t="s">
        <v>887</v>
      </c>
      <c r="AQ197" s="99" t="s">
        <v>580</v>
      </c>
      <c r="AR197" s="103" t="s">
        <v>531</v>
      </c>
      <c r="AS197" s="451">
        <f>AO197/AI197 *100</f>
        <v>20</v>
      </c>
      <c r="AT197" s="454">
        <f>AP197/AJ197 *100</f>
        <v>24</v>
      </c>
      <c r="AU197" s="453">
        <f>AQ197/AK197 *100</f>
        <v>30</v>
      </c>
      <c r="AV197" s="109">
        <f>AR197/AL197 *100</f>
        <v>25</v>
      </c>
      <c r="AW197" s="336" t="s">
        <v>816</v>
      </c>
      <c r="AX197" s="346" t="s">
        <v>817</v>
      </c>
      <c r="AY197" s="99" t="s">
        <v>58</v>
      </c>
      <c r="AZ197" s="110" t="s">
        <v>58</v>
      </c>
      <c r="BA197" s="405" t="s">
        <v>640</v>
      </c>
      <c r="BB197" s="398" t="s">
        <v>640</v>
      </c>
      <c r="BC197" s="403" t="s">
        <v>640</v>
      </c>
      <c r="BD197" s="404" t="s">
        <v>640</v>
      </c>
      <c r="BE197" s="164"/>
      <c r="BF197" s="244"/>
      <c r="BG197" s="244"/>
      <c r="BH197" s="87"/>
      <c r="BI197" s="244"/>
      <c r="BJ197" s="82" t="s">
        <v>512</v>
      </c>
      <c r="BK197" s="259" t="s">
        <v>512</v>
      </c>
      <c r="BL197" s="259" t="s">
        <v>512</v>
      </c>
      <c r="BM197" s="273" t="s">
        <v>511</v>
      </c>
      <c r="BN197" s="259" t="s">
        <v>798</v>
      </c>
      <c r="BO197" s="281" t="s">
        <v>511</v>
      </c>
    </row>
    <row r="198" spans="1:67" ht="24" x14ac:dyDescent="0.2">
      <c r="A198" s="36"/>
      <c r="B198" s="24">
        <v>183</v>
      </c>
      <c r="C198" s="170" t="s">
        <v>162</v>
      </c>
      <c r="D198" s="199" t="s">
        <v>163</v>
      </c>
      <c r="E198" s="62" t="s">
        <v>764</v>
      </c>
      <c r="F198" s="51"/>
      <c r="G198" s="225" t="s">
        <v>618</v>
      </c>
      <c r="H198" s="234" t="s">
        <v>338</v>
      </c>
      <c r="I198" s="26" t="s">
        <v>21</v>
      </c>
      <c r="J198" s="30" t="s">
        <v>344</v>
      </c>
      <c r="K198" s="31" t="s">
        <v>346</v>
      </c>
      <c r="L198" s="500" t="s">
        <v>509</v>
      </c>
      <c r="M198" s="465" t="s">
        <v>509</v>
      </c>
      <c r="N198" s="506" t="s">
        <v>509</v>
      </c>
      <c r="O198" s="465" t="s">
        <v>509</v>
      </c>
      <c r="P198" s="465" t="s">
        <v>509</v>
      </c>
      <c r="Q198" s="467" t="s">
        <v>509</v>
      </c>
      <c r="R198" s="468" t="s">
        <v>509</v>
      </c>
      <c r="S198" s="379"/>
      <c r="T198" s="138"/>
      <c r="U198" s="138"/>
      <c r="V198" s="138" t="s">
        <v>518</v>
      </c>
      <c r="W198" s="138" t="s">
        <v>518</v>
      </c>
      <c r="X198" s="138"/>
      <c r="Y198" s="138"/>
      <c r="Z198" s="138"/>
      <c r="AA198" s="138"/>
      <c r="AB198" s="138"/>
      <c r="AC198" s="138"/>
      <c r="AD198" s="138"/>
      <c r="AE198" s="138"/>
      <c r="AF198" s="138"/>
      <c r="AG198" s="55"/>
      <c r="AH198" s="139" t="s">
        <v>518</v>
      </c>
      <c r="AI198" s="363" t="s">
        <v>618</v>
      </c>
      <c r="AJ198" s="364" t="s">
        <v>618</v>
      </c>
      <c r="AK198" s="363" t="s">
        <v>618</v>
      </c>
      <c r="AL198" s="364" t="s">
        <v>618</v>
      </c>
      <c r="AM198" s="465" t="s">
        <v>509</v>
      </c>
      <c r="AN198" s="465" t="s">
        <v>509</v>
      </c>
      <c r="AO198" s="462" t="s">
        <v>509</v>
      </c>
      <c r="AP198" s="485" t="s">
        <v>509</v>
      </c>
      <c r="AQ198" s="462" t="s">
        <v>509</v>
      </c>
      <c r="AR198" s="463" t="s">
        <v>509</v>
      </c>
      <c r="AS198" s="462" t="s">
        <v>509</v>
      </c>
      <c r="AT198" s="463" t="s">
        <v>509</v>
      </c>
      <c r="AU198" s="462" t="s">
        <v>509</v>
      </c>
      <c r="AV198" s="463" t="s">
        <v>509</v>
      </c>
      <c r="AW198" s="462" t="s">
        <v>509</v>
      </c>
      <c r="AX198" s="463" t="s">
        <v>509</v>
      </c>
      <c r="AY198" s="462" t="s">
        <v>509</v>
      </c>
      <c r="AZ198" s="463" t="s">
        <v>509</v>
      </c>
      <c r="BA198" s="462" t="s">
        <v>509</v>
      </c>
      <c r="BB198" s="463" t="s">
        <v>509</v>
      </c>
      <c r="BC198" s="462" t="s">
        <v>509</v>
      </c>
      <c r="BD198" s="463" t="s">
        <v>509</v>
      </c>
      <c r="BE198" s="164"/>
      <c r="BF198" s="244"/>
      <c r="BG198" s="244"/>
      <c r="BH198" s="244"/>
      <c r="BI198" s="244"/>
      <c r="BJ198" s="287" t="s">
        <v>615</v>
      </c>
      <c r="BK198" s="259" t="s">
        <v>512</v>
      </c>
      <c r="BL198" s="259" t="s">
        <v>512</v>
      </c>
      <c r="BM198" s="273" t="s">
        <v>511</v>
      </c>
      <c r="BN198" s="259" t="s">
        <v>512</v>
      </c>
      <c r="BO198" s="259" t="s">
        <v>512</v>
      </c>
    </row>
    <row r="199" spans="1:67" ht="12.75" x14ac:dyDescent="0.2">
      <c r="A199" s="36"/>
      <c r="B199" s="64">
        <v>540</v>
      </c>
      <c r="C199" s="212" t="s">
        <v>474</v>
      </c>
      <c r="D199" s="197" t="s">
        <v>473</v>
      </c>
      <c r="E199" s="61" t="s">
        <v>766</v>
      </c>
      <c r="F199" s="47"/>
      <c r="G199" s="222" t="s">
        <v>508</v>
      </c>
      <c r="H199" s="234"/>
      <c r="I199" s="26" t="s">
        <v>342</v>
      </c>
      <c r="J199" s="30"/>
      <c r="K199" s="35" t="s">
        <v>346</v>
      </c>
      <c r="L199" s="260" t="s">
        <v>21</v>
      </c>
      <c r="M199" s="81" t="s">
        <v>351</v>
      </c>
      <c r="N199" s="81" t="s">
        <v>351</v>
      </c>
      <c r="O199" s="276">
        <f xml:space="preserve"> (BA199 + BB199)/2</f>
        <v>80</v>
      </c>
      <c r="P199" s="276">
        <f xml:space="preserve"> (BC199 + BD199)/2</f>
        <v>80</v>
      </c>
      <c r="Q199" s="106" t="s">
        <v>641</v>
      </c>
      <c r="R199" s="88" t="s">
        <v>641</v>
      </c>
      <c r="S199" s="379" t="s">
        <v>903</v>
      </c>
      <c r="T199" s="140"/>
      <c r="U199" s="140"/>
      <c r="V199" s="140"/>
      <c r="W199" s="140"/>
      <c r="X199" s="140"/>
      <c r="Y199" s="140"/>
      <c r="Z199" s="140"/>
      <c r="AA199" s="140"/>
      <c r="AB199" s="140"/>
      <c r="AC199" s="140"/>
      <c r="AD199" s="140"/>
      <c r="AE199" s="140"/>
      <c r="AF199" s="140"/>
      <c r="AG199" s="141"/>
      <c r="AH199" s="142"/>
      <c r="AI199" s="445">
        <v>240000</v>
      </c>
      <c r="AJ199" s="474">
        <v>355000</v>
      </c>
      <c r="AK199" s="79">
        <v>275000</v>
      </c>
      <c r="AL199" s="101">
        <v>410000</v>
      </c>
      <c r="AM199" s="425">
        <f xml:space="preserve"> (AS199 + AT199)/2</f>
        <v>5.8802816901408441</v>
      </c>
      <c r="AN199" s="425">
        <f xml:space="preserve"> (AU199 + AV199)/2</f>
        <v>5.1086474501108654</v>
      </c>
      <c r="AO199" s="495" t="s">
        <v>544</v>
      </c>
      <c r="AP199" s="492" t="s">
        <v>581</v>
      </c>
      <c r="AQ199" s="99" t="s">
        <v>544</v>
      </c>
      <c r="AR199" s="103" t="s">
        <v>581</v>
      </c>
      <c r="AS199" s="451">
        <f t="shared" ref="AS199:AV202" si="115">AO199/AI199 *100</f>
        <v>5</v>
      </c>
      <c r="AT199" s="454">
        <f t="shared" si="115"/>
        <v>6.7605633802816891</v>
      </c>
      <c r="AU199" s="453">
        <f t="shared" si="115"/>
        <v>4.3636363636363642</v>
      </c>
      <c r="AV199" s="109">
        <f t="shared" si="115"/>
        <v>5.8536585365853666</v>
      </c>
      <c r="AW199" s="99" t="s">
        <v>599</v>
      </c>
      <c r="AX199" s="110" t="s">
        <v>522</v>
      </c>
      <c r="AY199" s="99" t="s">
        <v>570</v>
      </c>
      <c r="AZ199" s="269" t="s">
        <v>543</v>
      </c>
      <c r="BA199" s="301">
        <f t="shared" ref="BA199:BB202" si="116">AO199/AW199 *100</f>
        <v>80</v>
      </c>
      <c r="BB199" s="292">
        <f t="shared" si="116"/>
        <v>80</v>
      </c>
      <c r="BC199" s="301">
        <f t="shared" ref="BC199:BD202" si="117">AQ199/AW199 *100</f>
        <v>80</v>
      </c>
      <c r="BD199" s="292">
        <f t="shared" si="117"/>
        <v>80</v>
      </c>
      <c r="BE199" s="164"/>
      <c r="BF199" s="244"/>
      <c r="BG199" s="244"/>
      <c r="BH199" s="244"/>
      <c r="BI199" s="244"/>
      <c r="BJ199" s="82" t="s">
        <v>512</v>
      </c>
      <c r="BK199" s="259" t="s">
        <v>512</v>
      </c>
      <c r="BL199" s="259" t="s">
        <v>512</v>
      </c>
      <c r="BM199" s="106" t="s">
        <v>512</v>
      </c>
      <c r="BN199" s="259" t="s">
        <v>512</v>
      </c>
      <c r="BO199" s="259" t="s">
        <v>512</v>
      </c>
    </row>
    <row r="200" spans="1:67" ht="57.6" customHeight="1" x14ac:dyDescent="0.2">
      <c r="A200" s="36"/>
      <c r="B200" s="24">
        <v>238</v>
      </c>
      <c r="C200" s="170" t="s">
        <v>365</v>
      </c>
      <c r="D200" s="199" t="s">
        <v>364</v>
      </c>
      <c r="E200" s="62" t="s">
        <v>764</v>
      </c>
      <c r="F200" s="23"/>
      <c r="G200" s="222" t="s">
        <v>508</v>
      </c>
      <c r="H200" s="234" t="s">
        <v>345</v>
      </c>
      <c r="I200" s="26" t="s">
        <v>339</v>
      </c>
      <c r="J200" s="30" t="s">
        <v>340</v>
      </c>
      <c r="K200" s="31" t="s">
        <v>346</v>
      </c>
      <c r="L200" s="258" t="s">
        <v>811</v>
      </c>
      <c r="M200" s="81" t="s">
        <v>829</v>
      </c>
      <c r="N200" s="81" t="s">
        <v>351</v>
      </c>
      <c r="O200" s="276">
        <f xml:space="preserve"> (BA200 + BB200)/2</f>
        <v>65</v>
      </c>
      <c r="P200" s="276">
        <f xml:space="preserve"> (BC200 + BD200)/2</f>
        <v>80</v>
      </c>
      <c r="Q200" s="382" t="s">
        <v>351</v>
      </c>
      <c r="R200" s="386" t="s">
        <v>351</v>
      </c>
      <c r="S200" s="264" t="s">
        <v>956</v>
      </c>
      <c r="T200" s="138"/>
      <c r="U200" s="143" t="s">
        <v>796</v>
      </c>
      <c r="V200" s="143" t="s">
        <v>796</v>
      </c>
      <c r="W200" s="143" t="s">
        <v>796</v>
      </c>
      <c r="X200" s="143" t="s">
        <v>796</v>
      </c>
      <c r="Y200" s="138"/>
      <c r="Z200" s="138"/>
      <c r="AA200" s="138" t="s">
        <v>518</v>
      </c>
      <c r="AB200" s="143" t="s">
        <v>796</v>
      </c>
      <c r="AC200" s="138"/>
      <c r="AD200" s="138"/>
      <c r="AE200" s="143" t="s">
        <v>796</v>
      </c>
      <c r="AF200" s="138"/>
      <c r="AG200" s="55"/>
      <c r="AH200" s="144" t="s">
        <v>796</v>
      </c>
      <c r="AI200" s="445">
        <v>175000</v>
      </c>
      <c r="AJ200" s="474">
        <v>315000</v>
      </c>
      <c r="AK200" s="79">
        <v>190000</v>
      </c>
      <c r="AL200" s="101">
        <v>345000</v>
      </c>
      <c r="AM200" s="425">
        <f xml:space="preserve"> (AS200 + AT200)/2</f>
        <v>3.9365079365079367</v>
      </c>
      <c r="AN200" s="425">
        <f xml:space="preserve"> (AU200 + AV200)/2</f>
        <v>4.4241037376048817</v>
      </c>
      <c r="AO200" s="495" t="s">
        <v>527</v>
      </c>
      <c r="AP200" s="492" t="s">
        <v>568</v>
      </c>
      <c r="AQ200" s="99" t="s">
        <v>546</v>
      </c>
      <c r="AR200" s="103" t="s">
        <v>548</v>
      </c>
      <c r="AS200" s="451">
        <f t="shared" si="115"/>
        <v>3.4285714285714288</v>
      </c>
      <c r="AT200" s="454">
        <f t="shared" si="115"/>
        <v>4.4444444444444446</v>
      </c>
      <c r="AU200" s="453">
        <f t="shared" si="115"/>
        <v>4.2105263157894735</v>
      </c>
      <c r="AV200" s="109">
        <f t="shared" si="115"/>
        <v>4.63768115942029</v>
      </c>
      <c r="AW200" s="99" t="s">
        <v>570</v>
      </c>
      <c r="AX200" s="110" t="s">
        <v>543</v>
      </c>
      <c r="AY200" s="99" t="s">
        <v>544</v>
      </c>
      <c r="AZ200" s="269" t="s">
        <v>522</v>
      </c>
      <c r="BA200" s="301">
        <f t="shared" si="116"/>
        <v>60</v>
      </c>
      <c r="BB200" s="292">
        <f t="shared" si="116"/>
        <v>70</v>
      </c>
      <c r="BC200" s="301">
        <f t="shared" si="117"/>
        <v>80</v>
      </c>
      <c r="BD200" s="292">
        <f t="shared" si="117"/>
        <v>80</v>
      </c>
      <c r="BE200" s="164"/>
      <c r="BF200" s="244"/>
      <c r="BG200" s="244"/>
      <c r="BH200" s="244"/>
      <c r="BI200" s="244"/>
      <c r="BJ200" s="82" t="s">
        <v>512</v>
      </c>
      <c r="BK200" s="259" t="s">
        <v>512</v>
      </c>
      <c r="BL200" s="259" t="s">
        <v>512</v>
      </c>
      <c r="BM200" s="273" t="s">
        <v>511</v>
      </c>
      <c r="BN200" s="259" t="s">
        <v>798</v>
      </c>
      <c r="BO200" s="259" t="s">
        <v>512</v>
      </c>
    </row>
    <row r="201" spans="1:67" ht="89.25" customHeight="1" x14ac:dyDescent="0.2">
      <c r="A201" s="36"/>
      <c r="B201" s="64">
        <v>386</v>
      </c>
      <c r="C201" s="212" t="s">
        <v>476</v>
      </c>
      <c r="D201" s="197" t="s">
        <v>475</v>
      </c>
      <c r="E201" s="61" t="s">
        <v>766</v>
      </c>
      <c r="F201" s="47"/>
      <c r="G201" s="222" t="s">
        <v>625</v>
      </c>
      <c r="H201" s="234"/>
      <c r="I201" s="26" t="s">
        <v>342</v>
      </c>
      <c r="J201" s="30"/>
      <c r="K201" s="35" t="s">
        <v>346</v>
      </c>
      <c r="L201" s="258" t="s">
        <v>811</v>
      </c>
      <c r="M201" s="81" t="s">
        <v>829</v>
      </c>
      <c r="N201" s="81" t="s">
        <v>829</v>
      </c>
      <c r="O201" s="276">
        <f xml:space="preserve"> (BA201 + BB201)/2</f>
        <v>60</v>
      </c>
      <c r="P201" s="276">
        <f xml:space="preserve"> (BC201 + BD201)/2</f>
        <v>66.666666666666657</v>
      </c>
      <c r="Q201" s="382" t="s">
        <v>351</v>
      </c>
      <c r="R201" s="386" t="s">
        <v>351</v>
      </c>
      <c r="S201" s="264" t="s">
        <v>844</v>
      </c>
      <c r="T201" s="140"/>
      <c r="U201" s="145"/>
      <c r="V201" s="145"/>
      <c r="W201" s="145"/>
      <c r="X201" s="145"/>
      <c r="Y201" s="140"/>
      <c r="Z201" s="140"/>
      <c r="AA201" s="140"/>
      <c r="AB201" s="145"/>
      <c r="AC201" s="140"/>
      <c r="AD201" s="140"/>
      <c r="AE201" s="145"/>
      <c r="AF201" s="140"/>
      <c r="AG201" s="141"/>
      <c r="AH201" s="148"/>
      <c r="AI201" s="445">
        <v>170000</v>
      </c>
      <c r="AJ201" s="474">
        <v>280000</v>
      </c>
      <c r="AK201" s="79">
        <v>190000</v>
      </c>
      <c r="AL201" s="101">
        <v>310000</v>
      </c>
      <c r="AM201" s="425">
        <f xml:space="preserve"> (AS201 + AT201)/2</f>
        <v>5.8613445378151257</v>
      </c>
      <c r="AN201" s="425">
        <f xml:space="preserve"> (AU201 + AV201)/2</f>
        <v>5.8573853989813234</v>
      </c>
      <c r="AO201" s="495" t="s">
        <v>566</v>
      </c>
      <c r="AP201" s="492" t="s">
        <v>529</v>
      </c>
      <c r="AQ201" s="99" t="s">
        <v>570</v>
      </c>
      <c r="AR201" s="103" t="s">
        <v>543</v>
      </c>
      <c r="AS201" s="451">
        <f t="shared" si="115"/>
        <v>5.2941176470588234</v>
      </c>
      <c r="AT201" s="454">
        <f t="shared" si="115"/>
        <v>6.4285714285714279</v>
      </c>
      <c r="AU201" s="453">
        <f t="shared" si="115"/>
        <v>5.2631578947368416</v>
      </c>
      <c r="AV201" s="109">
        <f t="shared" si="115"/>
        <v>6.4516129032258061</v>
      </c>
      <c r="AW201" s="99" t="s">
        <v>599</v>
      </c>
      <c r="AX201" s="110" t="s">
        <v>522</v>
      </c>
      <c r="AY201" s="99" t="s">
        <v>599</v>
      </c>
      <c r="AZ201" s="269" t="s">
        <v>522</v>
      </c>
      <c r="BA201" s="301">
        <f t="shared" si="116"/>
        <v>60</v>
      </c>
      <c r="BB201" s="292">
        <f t="shared" si="116"/>
        <v>60</v>
      </c>
      <c r="BC201" s="301">
        <f t="shared" si="117"/>
        <v>66.666666666666657</v>
      </c>
      <c r="BD201" s="292">
        <f t="shared" si="117"/>
        <v>66.666666666666657</v>
      </c>
      <c r="BE201" s="164"/>
      <c r="BF201" s="244"/>
      <c r="BG201" s="244"/>
      <c r="BH201" s="244"/>
      <c r="BI201" s="244"/>
      <c r="BJ201" s="82" t="s">
        <v>512</v>
      </c>
      <c r="BK201" s="259" t="s">
        <v>512</v>
      </c>
      <c r="BL201" s="259" t="s">
        <v>512</v>
      </c>
      <c r="BM201" s="106" t="s">
        <v>512</v>
      </c>
      <c r="BN201" s="259" t="s">
        <v>512</v>
      </c>
      <c r="BO201" s="259" t="s">
        <v>512</v>
      </c>
    </row>
    <row r="202" spans="1:67" ht="24" x14ac:dyDescent="0.2">
      <c r="A202" s="36"/>
      <c r="B202" s="24">
        <v>364</v>
      </c>
      <c r="C202" s="170" t="s">
        <v>188</v>
      </c>
      <c r="D202" s="199" t="s">
        <v>189</v>
      </c>
      <c r="E202" s="62" t="s">
        <v>764</v>
      </c>
      <c r="F202" s="54" t="s">
        <v>746</v>
      </c>
      <c r="G202" s="222" t="s">
        <v>508</v>
      </c>
      <c r="H202" s="234" t="s">
        <v>349</v>
      </c>
      <c r="I202" s="26" t="s">
        <v>348</v>
      </c>
      <c r="J202" s="30" t="s">
        <v>340</v>
      </c>
      <c r="K202" s="31" t="s">
        <v>346</v>
      </c>
      <c r="L202" s="261" t="s">
        <v>756</v>
      </c>
      <c r="M202" s="85" t="s">
        <v>350</v>
      </c>
      <c r="N202" s="85" t="s">
        <v>350</v>
      </c>
      <c r="O202" s="276">
        <f xml:space="preserve"> (BA202 + BB202)/2</f>
        <v>83.333333333333343</v>
      </c>
      <c r="P202" s="276">
        <f xml:space="preserve"> (BC202 + BD202)/2</f>
        <v>100</v>
      </c>
      <c r="Q202" s="526" t="s">
        <v>350</v>
      </c>
      <c r="R202" s="527" t="s">
        <v>350</v>
      </c>
      <c r="S202" s="264" t="s">
        <v>952</v>
      </c>
      <c r="T202" s="138"/>
      <c r="U202" s="138"/>
      <c r="V202" s="138" t="s">
        <v>518</v>
      </c>
      <c r="W202" s="143" t="s">
        <v>796</v>
      </c>
      <c r="X202" s="138"/>
      <c r="Y202" s="138"/>
      <c r="Z202" s="138"/>
      <c r="AA202" s="138"/>
      <c r="AB202" s="138"/>
      <c r="AC202" s="138" t="s">
        <v>518</v>
      </c>
      <c r="AD202" s="138"/>
      <c r="AE202" s="138"/>
      <c r="AF202" s="138"/>
      <c r="AG202" s="55"/>
      <c r="AH202" s="144" t="s">
        <v>796</v>
      </c>
      <c r="AI202" s="445">
        <v>17000</v>
      </c>
      <c r="AJ202" s="474">
        <v>17000</v>
      </c>
      <c r="AK202" s="79">
        <v>22000</v>
      </c>
      <c r="AL202" s="101">
        <v>24000</v>
      </c>
      <c r="AM202" s="425">
        <f xml:space="preserve"> (AS202 + AT202)/2</f>
        <v>0.8529411764705882</v>
      </c>
      <c r="AN202" s="425">
        <f xml:space="preserve"> (AU202 + AV202)/2</f>
        <v>0.75757575757575757</v>
      </c>
      <c r="AO202" s="495" t="s">
        <v>594</v>
      </c>
      <c r="AP202" s="492" t="s">
        <v>832</v>
      </c>
      <c r="AQ202" s="99" t="s">
        <v>576</v>
      </c>
      <c r="AR202" s="103" t="s">
        <v>541</v>
      </c>
      <c r="AS202" s="451">
        <f t="shared" si="115"/>
        <v>0.76470588235294124</v>
      </c>
      <c r="AT202" s="454">
        <f t="shared" si="115"/>
        <v>0.94117647058823517</v>
      </c>
      <c r="AU202" s="453">
        <f t="shared" si="115"/>
        <v>0.68181818181818177</v>
      </c>
      <c r="AV202" s="109">
        <f t="shared" si="115"/>
        <v>0.83333333333333337</v>
      </c>
      <c r="AW202" s="99" t="s">
        <v>576</v>
      </c>
      <c r="AX202" s="110" t="s">
        <v>541</v>
      </c>
      <c r="AY202" s="99" t="s">
        <v>525</v>
      </c>
      <c r="AZ202" s="269" t="s">
        <v>591</v>
      </c>
      <c r="BA202" s="301">
        <f t="shared" si="116"/>
        <v>86.666666666666671</v>
      </c>
      <c r="BB202" s="292">
        <f t="shared" si="116"/>
        <v>80</v>
      </c>
      <c r="BC202" s="301">
        <f t="shared" si="117"/>
        <v>100</v>
      </c>
      <c r="BD202" s="292">
        <f t="shared" si="117"/>
        <v>100</v>
      </c>
      <c r="BE202" s="297" t="s">
        <v>645</v>
      </c>
      <c r="BF202" s="244"/>
      <c r="BG202" s="244"/>
      <c r="BH202" s="87"/>
      <c r="BI202" s="244"/>
      <c r="BJ202" s="82" t="s">
        <v>512</v>
      </c>
      <c r="BK202" s="259" t="s">
        <v>512</v>
      </c>
      <c r="BL202" s="259" t="s">
        <v>512</v>
      </c>
      <c r="BM202" s="273" t="s">
        <v>511</v>
      </c>
      <c r="BN202" s="259" t="s">
        <v>798</v>
      </c>
      <c r="BO202" s="281" t="s">
        <v>511</v>
      </c>
    </row>
    <row r="203" spans="1:67" ht="24" x14ac:dyDescent="0.2">
      <c r="A203" s="36"/>
      <c r="B203" s="24">
        <v>332</v>
      </c>
      <c r="C203" s="170" t="s">
        <v>202</v>
      </c>
      <c r="D203" s="199" t="s">
        <v>203</v>
      </c>
      <c r="E203" s="62" t="s">
        <v>764</v>
      </c>
      <c r="F203" s="51"/>
      <c r="G203" s="225" t="s">
        <v>618</v>
      </c>
      <c r="H203" s="234" t="s">
        <v>338</v>
      </c>
      <c r="I203" s="26" t="s">
        <v>21</v>
      </c>
      <c r="J203" s="30" t="s">
        <v>340</v>
      </c>
      <c r="K203" s="31" t="s">
        <v>346</v>
      </c>
      <c r="L203" s="500" t="s">
        <v>509</v>
      </c>
      <c r="M203" s="465" t="s">
        <v>509</v>
      </c>
      <c r="N203" s="506" t="s">
        <v>509</v>
      </c>
      <c r="O203" s="465" t="s">
        <v>509</v>
      </c>
      <c r="P203" s="465" t="s">
        <v>509</v>
      </c>
      <c r="Q203" s="467" t="s">
        <v>509</v>
      </c>
      <c r="R203" s="468" t="s">
        <v>509</v>
      </c>
      <c r="S203" s="379"/>
      <c r="T203" s="138"/>
      <c r="U203" s="138"/>
      <c r="V203" s="138" t="s">
        <v>518</v>
      </c>
      <c r="W203" s="138" t="s">
        <v>518</v>
      </c>
      <c r="X203" s="138"/>
      <c r="Y203" s="138"/>
      <c r="Z203" s="138"/>
      <c r="AA203" s="138"/>
      <c r="AB203" s="138"/>
      <c r="AC203" s="138"/>
      <c r="AD203" s="138"/>
      <c r="AE203" s="138"/>
      <c r="AF203" s="138"/>
      <c r="AG203" s="55"/>
      <c r="AH203" s="139"/>
      <c r="AI203" s="363" t="s">
        <v>618</v>
      </c>
      <c r="AJ203" s="364" t="s">
        <v>618</v>
      </c>
      <c r="AK203" s="363" t="s">
        <v>618</v>
      </c>
      <c r="AL203" s="364" t="s">
        <v>618</v>
      </c>
      <c r="AM203" s="465" t="s">
        <v>509</v>
      </c>
      <c r="AN203" s="465" t="s">
        <v>509</v>
      </c>
      <c r="AO203" s="462" t="s">
        <v>509</v>
      </c>
      <c r="AP203" s="485" t="s">
        <v>509</v>
      </c>
      <c r="AQ203" s="462" t="s">
        <v>509</v>
      </c>
      <c r="AR203" s="463" t="s">
        <v>509</v>
      </c>
      <c r="AS203" s="462" t="s">
        <v>509</v>
      </c>
      <c r="AT203" s="463" t="s">
        <v>509</v>
      </c>
      <c r="AU203" s="462" t="s">
        <v>509</v>
      </c>
      <c r="AV203" s="463" t="s">
        <v>509</v>
      </c>
      <c r="AW203" s="462" t="s">
        <v>509</v>
      </c>
      <c r="AX203" s="463" t="s">
        <v>509</v>
      </c>
      <c r="AY203" s="462" t="s">
        <v>509</v>
      </c>
      <c r="AZ203" s="463" t="s">
        <v>509</v>
      </c>
      <c r="BA203" s="462" t="s">
        <v>509</v>
      </c>
      <c r="BB203" s="463" t="s">
        <v>509</v>
      </c>
      <c r="BC203" s="462" t="s">
        <v>509</v>
      </c>
      <c r="BD203" s="463" t="s">
        <v>509</v>
      </c>
      <c r="BE203" s="164"/>
      <c r="BF203" s="244"/>
      <c r="BG203" s="244"/>
      <c r="BH203" s="244"/>
      <c r="BI203" s="244"/>
      <c r="BJ203" s="82" t="s">
        <v>512</v>
      </c>
      <c r="BK203" s="259" t="s">
        <v>512</v>
      </c>
      <c r="BL203" s="259" t="s">
        <v>512</v>
      </c>
      <c r="BM203" s="273" t="s">
        <v>511</v>
      </c>
      <c r="BN203" s="259" t="s">
        <v>512</v>
      </c>
      <c r="BO203" s="259" t="s">
        <v>512</v>
      </c>
    </row>
    <row r="204" spans="1:67" ht="12.75" x14ac:dyDescent="0.2">
      <c r="A204" s="36"/>
      <c r="B204" s="64">
        <v>500</v>
      </c>
      <c r="C204" s="212" t="s">
        <v>478</v>
      </c>
      <c r="D204" s="303" t="s">
        <v>477</v>
      </c>
      <c r="E204" s="304" t="s">
        <v>766</v>
      </c>
      <c r="F204" s="47"/>
      <c r="G204" s="222" t="s">
        <v>508</v>
      </c>
      <c r="H204" s="234" t="s">
        <v>345</v>
      </c>
      <c r="I204" s="26" t="s">
        <v>342</v>
      </c>
      <c r="J204" s="30"/>
      <c r="K204" s="184" t="s">
        <v>346</v>
      </c>
      <c r="L204" s="260" t="s">
        <v>21</v>
      </c>
      <c r="M204" s="81" t="s">
        <v>351</v>
      </c>
      <c r="N204" s="81" t="s">
        <v>351</v>
      </c>
      <c r="O204" s="276">
        <f xml:space="preserve"> (BA204 + BB204)/2</f>
        <v>200</v>
      </c>
      <c r="P204" s="276">
        <f xml:space="preserve"> (BC204 + BD204)/2</f>
        <v>200</v>
      </c>
      <c r="Q204" s="106" t="s">
        <v>641</v>
      </c>
      <c r="R204" s="88" t="s">
        <v>641</v>
      </c>
      <c r="S204" s="379"/>
      <c r="T204" s="140"/>
      <c r="U204" s="140"/>
      <c r="V204" s="140"/>
      <c r="W204" s="140"/>
      <c r="X204" s="140"/>
      <c r="Y204" s="140"/>
      <c r="Z204" s="140"/>
      <c r="AA204" s="140"/>
      <c r="AB204" s="140"/>
      <c r="AC204" s="140"/>
      <c r="AD204" s="140"/>
      <c r="AE204" s="140"/>
      <c r="AF204" s="140"/>
      <c r="AG204" s="141"/>
      <c r="AH204" s="142"/>
      <c r="AI204" s="445">
        <v>405000</v>
      </c>
      <c r="AJ204" s="474">
        <v>530000</v>
      </c>
      <c r="AK204" s="79">
        <v>405000</v>
      </c>
      <c r="AL204" s="101">
        <v>530000</v>
      </c>
      <c r="AM204" s="425">
        <f t="shared" ref="AM204:AM211" si="118" xml:space="preserve"> (AS204 + AT204)/2</f>
        <v>1.5606801770323782</v>
      </c>
      <c r="AN204" s="425">
        <f xml:space="preserve"> (AU204 + AV204)/2</f>
        <v>1.5606801770323782</v>
      </c>
      <c r="AO204" s="495" t="s">
        <v>545</v>
      </c>
      <c r="AP204" s="492" t="s">
        <v>570</v>
      </c>
      <c r="AQ204" s="99" t="s">
        <v>545</v>
      </c>
      <c r="AR204" s="103" t="s">
        <v>570</v>
      </c>
      <c r="AS204" s="451">
        <f t="shared" ref="AS204:AS211" si="119">AO204/AI204 *100</f>
        <v>1.2345679012345678</v>
      </c>
      <c r="AT204" s="454">
        <f t="shared" ref="AT204:AT211" si="120">AP204/AJ204 *100</f>
        <v>1.8867924528301887</v>
      </c>
      <c r="AU204" s="453">
        <f t="shared" ref="AU204:AU211" si="121">AQ204/AK204 *100</f>
        <v>1.2345679012345678</v>
      </c>
      <c r="AV204" s="109">
        <f t="shared" ref="AV204:AV211" si="122">AR204/AL204 *100</f>
        <v>1.8867924528301887</v>
      </c>
      <c r="AW204" s="99" t="s">
        <v>559</v>
      </c>
      <c r="AX204" s="110" t="s">
        <v>545</v>
      </c>
      <c r="AY204" s="99" t="s">
        <v>532</v>
      </c>
      <c r="AZ204" s="269" t="s">
        <v>527</v>
      </c>
      <c r="BA204" s="301">
        <f t="shared" ref="BA204:BA211" si="123">AO204/AW204 *100</f>
        <v>200</v>
      </c>
      <c r="BB204" s="292">
        <f t="shared" ref="BB204:BB211" si="124">AP204/AX204 *100</f>
        <v>200</v>
      </c>
      <c r="BC204" s="301">
        <f>AQ204/AW204 *100</f>
        <v>200</v>
      </c>
      <c r="BD204" s="292">
        <f>AR204/AX204 *100</f>
        <v>200</v>
      </c>
      <c r="BE204" s="164"/>
      <c r="BF204" s="244"/>
      <c r="BG204" s="244"/>
      <c r="BH204" s="244"/>
      <c r="BI204" s="244"/>
      <c r="BJ204" s="82" t="s">
        <v>512</v>
      </c>
      <c r="BK204" s="259" t="s">
        <v>512</v>
      </c>
      <c r="BL204" s="259" t="s">
        <v>512</v>
      </c>
      <c r="BM204" s="106" t="s">
        <v>512</v>
      </c>
      <c r="BN204" s="259" t="s">
        <v>512</v>
      </c>
      <c r="BO204" s="259" t="s">
        <v>512</v>
      </c>
    </row>
    <row r="205" spans="1:67" ht="24" x14ac:dyDescent="0.2">
      <c r="A205" s="36"/>
      <c r="B205" s="65">
        <v>402</v>
      </c>
      <c r="C205" s="171" t="s">
        <v>617</v>
      </c>
      <c r="D205" s="208" t="s">
        <v>597</v>
      </c>
      <c r="E205" s="72" t="s">
        <v>764</v>
      </c>
      <c r="F205" s="175" t="s">
        <v>749</v>
      </c>
      <c r="G205" s="222" t="s">
        <v>349</v>
      </c>
      <c r="H205" s="234"/>
      <c r="I205" s="26" t="s">
        <v>348</v>
      </c>
      <c r="J205" s="30" t="s">
        <v>344</v>
      </c>
      <c r="K205" s="35" t="s">
        <v>5</v>
      </c>
      <c r="L205" s="261" t="s">
        <v>756</v>
      </c>
      <c r="M205" s="82" t="s">
        <v>641</v>
      </c>
      <c r="N205" s="82" t="s">
        <v>641</v>
      </c>
      <c r="O205" s="394" t="s">
        <v>762</v>
      </c>
      <c r="P205" s="394" t="s">
        <v>762</v>
      </c>
      <c r="Q205" s="106" t="s">
        <v>641</v>
      </c>
      <c r="R205" s="88" t="s">
        <v>641</v>
      </c>
      <c r="S205" s="379"/>
      <c r="T205" s="138"/>
      <c r="U205" s="138"/>
      <c r="V205" s="138"/>
      <c r="W205" s="138"/>
      <c r="X205" s="143" t="s">
        <v>796</v>
      </c>
      <c r="Y205" s="138" t="s">
        <v>518</v>
      </c>
      <c r="Z205" s="143" t="s">
        <v>796</v>
      </c>
      <c r="AA205" s="138" t="s">
        <v>518</v>
      </c>
      <c r="AB205" s="143" t="s">
        <v>796</v>
      </c>
      <c r="AC205" s="138" t="s">
        <v>518</v>
      </c>
      <c r="AD205" s="143" t="s">
        <v>796</v>
      </c>
      <c r="AE205" s="138"/>
      <c r="AF205" s="138"/>
      <c r="AG205" s="55"/>
      <c r="AH205" s="139" t="s">
        <v>518</v>
      </c>
      <c r="AI205" s="445">
        <v>40</v>
      </c>
      <c r="AJ205" s="474">
        <v>45</v>
      </c>
      <c r="AK205" s="79">
        <v>50</v>
      </c>
      <c r="AL205" s="101">
        <v>180</v>
      </c>
      <c r="AM205" s="425">
        <f t="shared" si="118"/>
        <v>1.1111111111111112</v>
      </c>
      <c r="AN205" s="425">
        <f xml:space="preserve"> (AU205 + AV205)/2</f>
        <v>1.8333333333333335</v>
      </c>
      <c r="AO205" s="495" t="s">
        <v>58</v>
      </c>
      <c r="AP205" s="492" t="s">
        <v>347</v>
      </c>
      <c r="AQ205" s="99" t="s">
        <v>347</v>
      </c>
      <c r="AR205" s="103" t="s">
        <v>341</v>
      </c>
      <c r="AS205" s="451">
        <f t="shared" si="119"/>
        <v>0</v>
      </c>
      <c r="AT205" s="454">
        <f t="shared" si="120"/>
        <v>2.2222222222222223</v>
      </c>
      <c r="AU205" s="453">
        <f t="shared" si="121"/>
        <v>2</v>
      </c>
      <c r="AV205" s="109">
        <f t="shared" si="122"/>
        <v>1.6666666666666667</v>
      </c>
      <c r="AW205" s="99" t="s">
        <v>58</v>
      </c>
      <c r="AX205" s="110" t="s">
        <v>58</v>
      </c>
      <c r="AY205" s="99" t="s">
        <v>58</v>
      </c>
      <c r="AZ205" s="110" t="s">
        <v>58</v>
      </c>
      <c r="BA205" s="405" t="s">
        <v>640</v>
      </c>
      <c r="BB205" s="398" t="s">
        <v>640</v>
      </c>
      <c r="BC205" s="403" t="s">
        <v>640</v>
      </c>
      <c r="BD205" s="404" t="s">
        <v>640</v>
      </c>
      <c r="BE205" s="164"/>
      <c r="BF205" s="244"/>
      <c r="BG205" s="244"/>
      <c r="BH205" s="438" t="s">
        <v>511</v>
      </c>
      <c r="BI205" s="244"/>
      <c r="BJ205" s="287" t="s">
        <v>612</v>
      </c>
      <c r="BK205" s="281" t="s">
        <v>511</v>
      </c>
      <c r="BL205" s="259" t="s">
        <v>512</v>
      </c>
      <c r="BM205" s="273" t="s">
        <v>511</v>
      </c>
      <c r="BN205" s="281" t="s">
        <v>511</v>
      </c>
      <c r="BO205" s="281" t="s">
        <v>511</v>
      </c>
    </row>
    <row r="206" spans="1:67" ht="72" x14ac:dyDescent="0.2">
      <c r="A206" s="36"/>
      <c r="B206" s="64">
        <v>474</v>
      </c>
      <c r="C206" s="212" t="s">
        <v>480</v>
      </c>
      <c r="D206" s="201" t="s">
        <v>479</v>
      </c>
      <c r="E206" s="179" t="s">
        <v>766</v>
      </c>
      <c r="F206" s="47"/>
      <c r="G206" s="222" t="s">
        <v>508</v>
      </c>
      <c r="H206" s="234"/>
      <c r="I206" s="26" t="s">
        <v>342</v>
      </c>
      <c r="J206" s="30"/>
      <c r="K206" s="186" t="s">
        <v>346</v>
      </c>
      <c r="L206" s="260" t="s">
        <v>21</v>
      </c>
      <c r="M206" s="81" t="s">
        <v>829</v>
      </c>
      <c r="N206" s="81" t="s">
        <v>351</v>
      </c>
      <c r="O206" s="276">
        <f t="shared" ref="O206:O211" si="125" xml:space="preserve"> (BA206 + BB206)/2</f>
        <v>70</v>
      </c>
      <c r="P206" s="276">
        <f t="shared" ref="P206:P211" si="126" xml:space="preserve"> (BC206 + BD206)/2</f>
        <v>80</v>
      </c>
      <c r="Q206" s="106" t="s">
        <v>641</v>
      </c>
      <c r="R206" s="88" t="s">
        <v>641</v>
      </c>
      <c r="S206" s="264" t="s">
        <v>949</v>
      </c>
      <c r="T206" s="140"/>
      <c r="U206" s="140"/>
      <c r="V206" s="140"/>
      <c r="W206" s="140"/>
      <c r="X206" s="140"/>
      <c r="Y206" s="140"/>
      <c r="Z206" s="140"/>
      <c r="AA206" s="140"/>
      <c r="AB206" s="140"/>
      <c r="AC206" s="140"/>
      <c r="AD206" s="140"/>
      <c r="AE206" s="140"/>
      <c r="AF206" s="140"/>
      <c r="AG206" s="141"/>
      <c r="AH206" s="142"/>
      <c r="AI206" s="445">
        <v>290000</v>
      </c>
      <c r="AJ206" s="474">
        <v>420000</v>
      </c>
      <c r="AK206" s="79">
        <v>370000</v>
      </c>
      <c r="AL206" s="101">
        <v>540000</v>
      </c>
      <c r="AM206" s="425">
        <f t="shared" si="118"/>
        <v>2.8735632183908049</v>
      </c>
      <c r="AN206" s="425">
        <f t="shared" ref="AN206:AN211" si="127" xml:space="preserve"> (AU206 + AV206)/2</f>
        <v>2.5625625625625625</v>
      </c>
      <c r="AO206" s="495" t="s">
        <v>565</v>
      </c>
      <c r="AP206" s="492" t="s">
        <v>568</v>
      </c>
      <c r="AQ206" s="99" t="s">
        <v>546</v>
      </c>
      <c r="AR206" s="103" t="s">
        <v>548</v>
      </c>
      <c r="AS206" s="451">
        <f t="shared" si="119"/>
        <v>2.4137931034482758</v>
      </c>
      <c r="AT206" s="454">
        <f t="shared" si="120"/>
        <v>3.3333333333333335</v>
      </c>
      <c r="AU206" s="453">
        <f t="shared" si="121"/>
        <v>2.1621621621621623</v>
      </c>
      <c r="AV206" s="109">
        <f t="shared" si="122"/>
        <v>2.9629629629629632</v>
      </c>
      <c r="AW206" s="99" t="s">
        <v>570</v>
      </c>
      <c r="AX206" s="110" t="s">
        <v>543</v>
      </c>
      <c r="AY206" s="99" t="s">
        <v>570</v>
      </c>
      <c r="AZ206" s="269" t="s">
        <v>543</v>
      </c>
      <c r="BA206" s="301">
        <f t="shared" si="123"/>
        <v>70</v>
      </c>
      <c r="BB206" s="292">
        <f t="shared" si="124"/>
        <v>70</v>
      </c>
      <c r="BC206" s="301">
        <f t="shared" ref="BC206:BD211" si="128">AQ206/AW206 *100</f>
        <v>80</v>
      </c>
      <c r="BD206" s="292">
        <f t="shared" si="128"/>
        <v>80</v>
      </c>
      <c r="BE206" s="164"/>
      <c r="BF206" s="244"/>
      <c r="BG206" s="244"/>
      <c r="BH206" s="244"/>
      <c r="BI206" s="244"/>
      <c r="BJ206" s="82" t="s">
        <v>512</v>
      </c>
      <c r="BK206" s="259" t="s">
        <v>512</v>
      </c>
      <c r="BL206" s="259" t="s">
        <v>512</v>
      </c>
      <c r="BM206" s="106" t="s">
        <v>512</v>
      </c>
      <c r="BN206" s="259" t="s">
        <v>512</v>
      </c>
      <c r="BO206" s="259" t="s">
        <v>512</v>
      </c>
    </row>
    <row r="207" spans="1:67" ht="24" x14ac:dyDescent="0.2">
      <c r="A207" s="36"/>
      <c r="B207" s="24">
        <v>243</v>
      </c>
      <c r="C207" s="170" t="s">
        <v>52</v>
      </c>
      <c r="D207" s="199" t="s">
        <v>53</v>
      </c>
      <c r="E207" s="62" t="s">
        <v>764</v>
      </c>
      <c r="F207" s="23"/>
      <c r="G207" s="223" t="s">
        <v>341</v>
      </c>
      <c r="H207" s="234" t="s">
        <v>345</v>
      </c>
      <c r="I207" s="26" t="s">
        <v>339</v>
      </c>
      <c r="J207" s="30" t="s">
        <v>340</v>
      </c>
      <c r="K207" s="31" t="s">
        <v>346</v>
      </c>
      <c r="L207" s="262" t="s">
        <v>811</v>
      </c>
      <c r="M207" s="84" t="s">
        <v>352</v>
      </c>
      <c r="N207" s="85" t="s">
        <v>350</v>
      </c>
      <c r="O207" s="276">
        <f t="shared" si="125"/>
        <v>15.833333333333332</v>
      </c>
      <c r="P207" s="276">
        <f t="shared" si="126"/>
        <v>48.333333333333329</v>
      </c>
      <c r="Q207" s="526" t="s">
        <v>350</v>
      </c>
      <c r="R207" s="387" t="s">
        <v>352</v>
      </c>
      <c r="S207" s="379"/>
      <c r="T207" s="138"/>
      <c r="U207" s="138"/>
      <c r="V207" s="143" t="s">
        <v>796</v>
      </c>
      <c r="W207" s="143" t="s">
        <v>796</v>
      </c>
      <c r="X207" s="138"/>
      <c r="Y207" s="138"/>
      <c r="Z207" s="138"/>
      <c r="AA207" s="138"/>
      <c r="AB207" s="138"/>
      <c r="AC207" s="138"/>
      <c r="AD207" s="138"/>
      <c r="AE207" s="138"/>
      <c r="AF207" s="138"/>
      <c r="AG207" s="55"/>
      <c r="AH207" s="139" t="s">
        <v>518</v>
      </c>
      <c r="AI207" s="472">
        <v>2800</v>
      </c>
      <c r="AJ207" s="473">
        <v>3900</v>
      </c>
      <c r="AK207" s="164">
        <v>4000</v>
      </c>
      <c r="AL207" s="89">
        <v>5500</v>
      </c>
      <c r="AM207" s="425">
        <f t="shared" si="118"/>
        <v>5.8836996336996332</v>
      </c>
      <c r="AN207" s="425">
        <f t="shared" si="127"/>
        <v>12.613636363636363</v>
      </c>
      <c r="AO207" s="495" t="s">
        <v>576</v>
      </c>
      <c r="AP207" s="492" t="s">
        <v>562</v>
      </c>
      <c r="AQ207" s="99" t="s">
        <v>524</v>
      </c>
      <c r="AR207" s="103" t="s">
        <v>537</v>
      </c>
      <c r="AS207" s="451">
        <f t="shared" si="119"/>
        <v>5.3571428571428568</v>
      </c>
      <c r="AT207" s="454">
        <f t="shared" si="120"/>
        <v>6.4102564102564097</v>
      </c>
      <c r="AU207" s="453">
        <f t="shared" si="121"/>
        <v>12.5</v>
      </c>
      <c r="AV207" s="109">
        <f t="shared" si="122"/>
        <v>12.727272727272727</v>
      </c>
      <c r="AW207" s="99" t="s">
        <v>577</v>
      </c>
      <c r="AX207" s="110" t="s">
        <v>598</v>
      </c>
      <c r="AY207" s="99" t="s">
        <v>583</v>
      </c>
      <c r="AZ207" s="269" t="s">
        <v>532</v>
      </c>
      <c r="BA207" s="301">
        <f t="shared" si="123"/>
        <v>15</v>
      </c>
      <c r="BB207" s="292">
        <f t="shared" si="124"/>
        <v>16.666666666666664</v>
      </c>
      <c r="BC207" s="301">
        <f t="shared" si="128"/>
        <v>50</v>
      </c>
      <c r="BD207" s="292">
        <f t="shared" si="128"/>
        <v>46.666666666666664</v>
      </c>
      <c r="BE207" s="164"/>
      <c r="BF207" s="244"/>
      <c r="BG207" s="244"/>
      <c r="BH207" s="244"/>
      <c r="BI207" s="244"/>
      <c r="BJ207" s="287" t="s">
        <v>610</v>
      </c>
      <c r="BK207" s="259" t="s">
        <v>512</v>
      </c>
      <c r="BL207" s="259" t="s">
        <v>512</v>
      </c>
      <c r="BM207" s="273" t="s">
        <v>511</v>
      </c>
      <c r="BN207" s="259" t="s">
        <v>798</v>
      </c>
      <c r="BO207" s="259" t="s">
        <v>512</v>
      </c>
    </row>
    <row r="208" spans="1:67" ht="24" x14ac:dyDescent="0.2">
      <c r="A208" s="36"/>
      <c r="B208" s="24">
        <v>520</v>
      </c>
      <c r="C208" s="170" t="s">
        <v>239</v>
      </c>
      <c r="D208" s="199" t="s">
        <v>240</v>
      </c>
      <c r="E208" s="62" t="s">
        <v>764</v>
      </c>
      <c r="F208" s="23"/>
      <c r="G208" s="222" t="s">
        <v>508</v>
      </c>
      <c r="H208" s="234" t="s">
        <v>341</v>
      </c>
      <c r="I208" s="26" t="s">
        <v>339</v>
      </c>
      <c r="J208" s="30" t="s">
        <v>340</v>
      </c>
      <c r="K208" s="31" t="s">
        <v>346</v>
      </c>
      <c r="L208" s="262" t="s">
        <v>811</v>
      </c>
      <c r="M208" s="81" t="s">
        <v>351</v>
      </c>
      <c r="N208" s="81" t="s">
        <v>351</v>
      </c>
      <c r="O208" s="276">
        <f t="shared" si="125"/>
        <v>146.42857142857144</v>
      </c>
      <c r="P208" s="276">
        <f t="shared" si="126"/>
        <v>146.42857142857144</v>
      </c>
      <c r="Q208" s="106" t="s">
        <v>641</v>
      </c>
      <c r="R208" s="88" t="s">
        <v>641</v>
      </c>
      <c r="S208" s="379"/>
      <c r="T208" s="138" t="s">
        <v>518</v>
      </c>
      <c r="U208" s="138" t="s">
        <v>518</v>
      </c>
      <c r="V208" s="138"/>
      <c r="W208" s="138"/>
      <c r="X208" s="138"/>
      <c r="Y208" s="138"/>
      <c r="Z208" s="138"/>
      <c r="AA208" s="138"/>
      <c r="AB208" s="138"/>
      <c r="AC208" s="138"/>
      <c r="AD208" s="138"/>
      <c r="AE208" s="138" t="s">
        <v>518</v>
      </c>
      <c r="AF208" s="138"/>
      <c r="AG208" s="55"/>
      <c r="AH208" s="139"/>
      <c r="AI208" s="472">
        <v>4400</v>
      </c>
      <c r="AJ208" s="473">
        <v>7500</v>
      </c>
      <c r="AK208" s="164">
        <v>4600</v>
      </c>
      <c r="AL208" s="89">
        <v>8000</v>
      </c>
      <c r="AM208" s="425">
        <f t="shared" si="118"/>
        <v>6.7424242424242422</v>
      </c>
      <c r="AN208" s="425">
        <f t="shared" si="127"/>
        <v>6.3858695652173907</v>
      </c>
      <c r="AO208" s="495" t="s">
        <v>521</v>
      </c>
      <c r="AP208" s="492" t="s">
        <v>524</v>
      </c>
      <c r="AQ208" s="99" t="s">
        <v>521</v>
      </c>
      <c r="AR208" s="103" t="s">
        <v>524</v>
      </c>
      <c r="AS208" s="451">
        <f t="shared" si="119"/>
        <v>6.8181818181818175</v>
      </c>
      <c r="AT208" s="454">
        <f t="shared" si="120"/>
        <v>6.666666666666667</v>
      </c>
      <c r="AU208" s="453">
        <f t="shared" si="121"/>
        <v>6.5217391304347823</v>
      </c>
      <c r="AV208" s="109">
        <f t="shared" si="122"/>
        <v>6.25</v>
      </c>
      <c r="AW208" s="99" t="s">
        <v>541</v>
      </c>
      <c r="AX208" s="110" t="s">
        <v>596</v>
      </c>
      <c r="AY208" s="99" t="s">
        <v>563</v>
      </c>
      <c r="AZ208" s="269" t="s">
        <v>541</v>
      </c>
      <c r="BA208" s="301">
        <f t="shared" si="123"/>
        <v>150</v>
      </c>
      <c r="BB208" s="292">
        <f t="shared" si="124"/>
        <v>142.85714285714286</v>
      </c>
      <c r="BC208" s="301">
        <f t="shared" si="128"/>
        <v>150</v>
      </c>
      <c r="BD208" s="292">
        <f t="shared" si="128"/>
        <v>142.85714285714286</v>
      </c>
      <c r="BE208" s="164"/>
      <c r="BF208" s="244"/>
      <c r="BG208" s="244"/>
      <c r="BH208" s="244"/>
      <c r="BI208" s="244"/>
      <c r="BJ208" s="82" t="s">
        <v>512</v>
      </c>
      <c r="BK208" s="259" t="s">
        <v>512</v>
      </c>
      <c r="BL208" s="259" t="s">
        <v>512</v>
      </c>
      <c r="BM208" s="273" t="s">
        <v>511</v>
      </c>
      <c r="BN208" s="259" t="s">
        <v>798</v>
      </c>
      <c r="BO208" s="259" t="s">
        <v>512</v>
      </c>
    </row>
    <row r="209" spans="1:67" ht="12.75" x14ac:dyDescent="0.2">
      <c r="A209" s="36"/>
      <c r="B209" s="64">
        <v>503</v>
      </c>
      <c r="C209" s="212" t="s">
        <v>482</v>
      </c>
      <c r="D209" s="197" t="s">
        <v>481</v>
      </c>
      <c r="E209" s="61" t="s">
        <v>828</v>
      </c>
      <c r="F209" s="47"/>
      <c r="G209" s="222" t="s">
        <v>508</v>
      </c>
      <c r="H209" s="234" t="s">
        <v>345</v>
      </c>
      <c r="I209" s="26" t="s">
        <v>342</v>
      </c>
      <c r="J209" s="30"/>
      <c r="K209" s="35" t="s">
        <v>346</v>
      </c>
      <c r="L209" s="260" t="s">
        <v>21</v>
      </c>
      <c r="M209" s="81" t="s">
        <v>351</v>
      </c>
      <c r="N209" s="81" t="s">
        <v>351</v>
      </c>
      <c r="O209" s="276">
        <f t="shared" si="125"/>
        <v>125</v>
      </c>
      <c r="P209" s="276">
        <f t="shared" si="126"/>
        <v>125</v>
      </c>
      <c r="Q209" s="106" t="s">
        <v>641</v>
      </c>
      <c r="R209" s="88" t="s">
        <v>641</v>
      </c>
      <c r="S209" s="379"/>
      <c r="T209" s="140"/>
      <c r="U209" s="140"/>
      <c r="V209" s="140"/>
      <c r="W209" s="140"/>
      <c r="X209" s="140"/>
      <c r="Y209" s="140"/>
      <c r="Z209" s="140"/>
      <c r="AA209" s="140"/>
      <c r="AB209" s="140"/>
      <c r="AC209" s="140"/>
      <c r="AD209" s="140"/>
      <c r="AE209" s="140"/>
      <c r="AF209" s="140"/>
      <c r="AG209" s="141"/>
      <c r="AH209" s="142"/>
      <c r="AI209" s="445">
        <v>1100000</v>
      </c>
      <c r="AJ209" s="474">
        <v>1600000</v>
      </c>
      <c r="AK209" s="79">
        <v>1250000</v>
      </c>
      <c r="AL209" s="101">
        <v>1800000</v>
      </c>
      <c r="AM209" s="425">
        <f t="shared" si="118"/>
        <v>5.3977272727272734</v>
      </c>
      <c r="AN209" s="425">
        <f t="shared" si="127"/>
        <v>4.7777777777777777</v>
      </c>
      <c r="AO209" s="495" t="s">
        <v>534</v>
      </c>
      <c r="AP209" s="492" t="s">
        <v>582</v>
      </c>
      <c r="AQ209" s="99" t="s">
        <v>534</v>
      </c>
      <c r="AR209" s="103" t="s">
        <v>582</v>
      </c>
      <c r="AS209" s="451">
        <f t="shared" si="119"/>
        <v>4.5454545454545459</v>
      </c>
      <c r="AT209" s="454">
        <f t="shared" si="120"/>
        <v>6.25</v>
      </c>
      <c r="AU209" s="453">
        <f t="shared" si="121"/>
        <v>4</v>
      </c>
      <c r="AV209" s="109">
        <f t="shared" si="122"/>
        <v>5.5555555555555554</v>
      </c>
      <c r="AW209" s="99" t="s">
        <v>552</v>
      </c>
      <c r="AX209" s="110" t="s">
        <v>540</v>
      </c>
      <c r="AY209" s="99" t="s">
        <v>534</v>
      </c>
      <c r="AZ209" s="269" t="s">
        <v>582</v>
      </c>
      <c r="BA209" s="301">
        <f t="shared" si="123"/>
        <v>125</v>
      </c>
      <c r="BB209" s="292">
        <f t="shared" si="124"/>
        <v>125</v>
      </c>
      <c r="BC209" s="301">
        <f t="shared" si="128"/>
        <v>125</v>
      </c>
      <c r="BD209" s="292">
        <f t="shared" si="128"/>
        <v>125</v>
      </c>
      <c r="BE209" s="164"/>
      <c r="BF209" s="244"/>
      <c r="BG209" s="244"/>
      <c r="BH209" s="244"/>
      <c r="BI209" s="244"/>
      <c r="BJ209" s="82" t="s">
        <v>512</v>
      </c>
      <c r="BK209" s="259" t="s">
        <v>512</v>
      </c>
      <c r="BL209" s="259" t="s">
        <v>512</v>
      </c>
      <c r="BM209" s="106" t="s">
        <v>512</v>
      </c>
      <c r="BN209" s="259" t="s">
        <v>512</v>
      </c>
      <c r="BO209" s="259" t="s">
        <v>512</v>
      </c>
    </row>
    <row r="210" spans="1:67" ht="24" x14ac:dyDescent="0.2">
      <c r="A210" s="36"/>
      <c r="B210" s="24">
        <v>302</v>
      </c>
      <c r="C210" s="170" t="s">
        <v>159</v>
      </c>
      <c r="D210" s="199" t="s">
        <v>822</v>
      </c>
      <c r="E210" s="62" t="s">
        <v>764</v>
      </c>
      <c r="F210" s="54" t="s">
        <v>725</v>
      </c>
      <c r="G210" s="222" t="s">
        <v>345</v>
      </c>
      <c r="H210" s="234" t="s">
        <v>341</v>
      </c>
      <c r="I210" s="26" t="s">
        <v>339</v>
      </c>
      <c r="J210" s="30" t="s">
        <v>340</v>
      </c>
      <c r="K210" s="31" t="s">
        <v>5</v>
      </c>
      <c r="L210" s="260" t="s">
        <v>21</v>
      </c>
      <c r="M210" s="81" t="s">
        <v>351</v>
      </c>
      <c r="N210" s="81" t="s">
        <v>351</v>
      </c>
      <c r="O210" s="276">
        <f t="shared" si="125"/>
        <v>120.83333333333331</v>
      </c>
      <c r="P210" s="276">
        <f t="shared" si="126"/>
        <v>120.83333333333331</v>
      </c>
      <c r="Q210" s="382" t="s">
        <v>351</v>
      </c>
      <c r="R210" s="386" t="s">
        <v>351</v>
      </c>
      <c r="S210" s="379"/>
      <c r="T210" s="138"/>
      <c r="U210" s="138"/>
      <c r="V210" s="138" t="s">
        <v>518</v>
      </c>
      <c r="W210" s="143" t="s">
        <v>796</v>
      </c>
      <c r="X210" s="143" t="s">
        <v>796</v>
      </c>
      <c r="Y210" s="138"/>
      <c r="Z210" s="138"/>
      <c r="AA210" s="138"/>
      <c r="AB210" s="138"/>
      <c r="AC210" s="138"/>
      <c r="AD210" s="138"/>
      <c r="AE210" s="138"/>
      <c r="AF210" s="138"/>
      <c r="AG210" s="55"/>
      <c r="AH210" s="139" t="s">
        <v>518</v>
      </c>
      <c r="AI210" s="445">
        <v>30000</v>
      </c>
      <c r="AJ210" s="474">
        <v>52000</v>
      </c>
      <c r="AK210" s="79">
        <v>34000</v>
      </c>
      <c r="AL210" s="101">
        <v>59000</v>
      </c>
      <c r="AM210" s="425">
        <f t="shared" si="118"/>
        <v>2.5833333333333335</v>
      </c>
      <c r="AN210" s="425">
        <f t="shared" si="127"/>
        <v>2.2781655034895314</v>
      </c>
      <c r="AO210" s="495" t="s">
        <v>551</v>
      </c>
      <c r="AP210" s="492" t="s">
        <v>583</v>
      </c>
      <c r="AQ210" s="99" t="s">
        <v>551</v>
      </c>
      <c r="AR210" s="103" t="s">
        <v>583</v>
      </c>
      <c r="AS210" s="451">
        <f t="shared" si="119"/>
        <v>2.666666666666667</v>
      </c>
      <c r="AT210" s="454">
        <f t="shared" si="120"/>
        <v>2.5</v>
      </c>
      <c r="AU210" s="453">
        <f t="shared" si="121"/>
        <v>2.3529411764705883</v>
      </c>
      <c r="AV210" s="109">
        <f t="shared" si="122"/>
        <v>2.2033898305084745</v>
      </c>
      <c r="AW210" s="99" t="s">
        <v>549</v>
      </c>
      <c r="AX210" s="110" t="s">
        <v>553</v>
      </c>
      <c r="AY210" s="99" t="s">
        <v>551</v>
      </c>
      <c r="AZ210" s="269" t="s">
        <v>526</v>
      </c>
      <c r="BA210" s="301">
        <f t="shared" si="123"/>
        <v>133.33333333333331</v>
      </c>
      <c r="BB210" s="292">
        <f t="shared" si="124"/>
        <v>108.33333333333333</v>
      </c>
      <c r="BC210" s="301">
        <f t="shared" si="128"/>
        <v>133.33333333333331</v>
      </c>
      <c r="BD210" s="292">
        <f t="shared" si="128"/>
        <v>108.33333333333333</v>
      </c>
      <c r="BE210" s="164"/>
      <c r="BF210" s="244"/>
      <c r="BG210" s="244"/>
      <c r="BH210" s="244"/>
      <c r="BI210" s="244"/>
      <c r="BJ210" s="82" t="s">
        <v>512</v>
      </c>
      <c r="BK210" s="259" t="s">
        <v>512</v>
      </c>
      <c r="BL210" s="259" t="s">
        <v>512</v>
      </c>
      <c r="BM210" s="273" t="s">
        <v>511</v>
      </c>
      <c r="BN210" s="259" t="s">
        <v>798</v>
      </c>
      <c r="BO210" s="281" t="s">
        <v>511</v>
      </c>
    </row>
    <row r="211" spans="1:67" ht="12.75" x14ac:dyDescent="0.2">
      <c r="A211" s="36"/>
      <c r="B211" s="64">
        <v>475</v>
      </c>
      <c r="C211" s="212" t="s">
        <v>484</v>
      </c>
      <c r="D211" s="197" t="s">
        <v>483</v>
      </c>
      <c r="E211" s="61" t="s">
        <v>766</v>
      </c>
      <c r="F211" s="47"/>
      <c r="G211" s="222" t="s">
        <v>508</v>
      </c>
      <c r="H211" s="234"/>
      <c r="I211" s="26" t="s">
        <v>342</v>
      </c>
      <c r="J211" s="30"/>
      <c r="K211" s="35" t="s">
        <v>346</v>
      </c>
      <c r="L211" s="260" t="s">
        <v>21</v>
      </c>
      <c r="M211" s="81" t="s">
        <v>351</v>
      </c>
      <c r="N211" s="81" t="s">
        <v>351</v>
      </c>
      <c r="O211" s="276">
        <f t="shared" si="125"/>
        <v>175</v>
      </c>
      <c r="P211" s="276">
        <f t="shared" si="126"/>
        <v>125</v>
      </c>
      <c r="Q211" s="106" t="s">
        <v>641</v>
      </c>
      <c r="R211" s="88" t="s">
        <v>641</v>
      </c>
      <c r="S211" s="379"/>
      <c r="T211" s="140"/>
      <c r="U211" s="140"/>
      <c r="V211" s="140"/>
      <c r="W211" s="145"/>
      <c r="X211" s="145"/>
      <c r="Y211" s="140"/>
      <c r="Z211" s="140"/>
      <c r="AA211" s="140"/>
      <c r="AB211" s="140"/>
      <c r="AC211" s="140"/>
      <c r="AD211" s="140"/>
      <c r="AE211" s="140"/>
      <c r="AF211" s="140"/>
      <c r="AG211" s="141"/>
      <c r="AH211" s="142"/>
      <c r="AI211" s="445">
        <v>115000</v>
      </c>
      <c r="AJ211" s="474">
        <v>190000</v>
      </c>
      <c r="AK211" s="79">
        <v>110000</v>
      </c>
      <c r="AL211" s="101">
        <v>180000</v>
      </c>
      <c r="AM211" s="425">
        <f t="shared" si="118"/>
        <v>6.7276887871853539</v>
      </c>
      <c r="AN211" s="425">
        <f t="shared" si="127"/>
        <v>5.0505050505050502</v>
      </c>
      <c r="AO211" s="495" t="s">
        <v>565</v>
      </c>
      <c r="AP211" s="492" t="s">
        <v>568</v>
      </c>
      <c r="AQ211" s="99" t="s">
        <v>545</v>
      </c>
      <c r="AR211" s="103" t="s">
        <v>570</v>
      </c>
      <c r="AS211" s="451">
        <f t="shared" si="119"/>
        <v>6.0869565217391308</v>
      </c>
      <c r="AT211" s="454">
        <f t="shared" si="120"/>
        <v>7.3684210526315779</v>
      </c>
      <c r="AU211" s="453">
        <f t="shared" si="121"/>
        <v>4.5454545454545459</v>
      </c>
      <c r="AV211" s="109">
        <f t="shared" si="122"/>
        <v>5.5555555555555554</v>
      </c>
      <c r="AW211" s="99" t="s">
        <v>564</v>
      </c>
      <c r="AX211" s="110" t="s">
        <v>546</v>
      </c>
      <c r="AY211" s="99" t="s">
        <v>532</v>
      </c>
      <c r="AZ211" s="269" t="s">
        <v>527</v>
      </c>
      <c r="BA211" s="301">
        <f t="shared" si="123"/>
        <v>175</v>
      </c>
      <c r="BB211" s="292">
        <f t="shared" si="124"/>
        <v>175</v>
      </c>
      <c r="BC211" s="301">
        <f t="shared" si="128"/>
        <v>125</v>
      </c>
      <c r="BD211" s="292">
        <f t="shared" si="128"/>
        <v>125</v>
      </c>
      <c r="BE211" s="164"/>
      <c r="BF211" s="244"/>
      <c r="BG211" s="244"/>
      <c r="BH211" s="244"/>
      <c r="BI211" s="244"/>
      <c r="BJ211" s="82" t="s">
        <v>512</v>
      </c>
      <c r="BK211" s="259" t="s">
        <v>512</v>
      </c>
      <c r="BL211" s="259" t="s">
        <v>512</v>
      </c>
      <c r="BM211" s="106" t="s">
        <v>512</v>
      </c>
      <c r="BN211" s="259" t="s">
        <v>512</v>
      </c>
      <c r="BO211" s="259" t="s">
        <v>512</v>
      </c>
    </row>
    <row r="212" spans="1:67" ht="24" x14ac:dyDescent="0.2">
      <c r="A212" s="36"/>
      <c r="B212" s="24">
        <v>327</v>
      </c>
      <c r="C212" s="170" t="s">
        <v>81</v>
      </c>
      <c r="D212" s="199" t="s">
        <v>82</v>
      </c>
      <c r="E212" s="62" t="s">
        <v>764</v>
      </c>
      <c r="F212" s="51"/>
      <c r="G212" s="225" t="s">
        <v>618</v>
      </c>
      <c r="H212" s="234" t="s">
        <v>338</v>
      </c>
      <c r="I212" s="26" t="s">
        <v>21</v>
      </c>
      <c r="J212" s="30" t="s">
        <v>340</v>
      </c>
      <c r="K212" s="31" t="s">
        <v>346</v>
      </c>
      <c r="L212" s="500" t="s">
        <v>509</v>
      </c>
      <c r="M212" s="465" t="s">
        <v>509</v>
      </c>
      <c r="N212" s="506" t="s">
        <v>509</v>
      </c>
      <c r="O212" s="465" t="s">
        <v>509</v>
      </c>
      <c r="P212" s="465" t="s">
        <v>509</v>
      </c>
      <c r="Q212" s="467" t="s">
        <v>509</v>
      </c>
      <c r="R212" s="468" t="s">
        <v>509</v>
      </c>
      <c r="S212" s="379"/>
      <c r="T212" s="138"/>
      <c r="U212" s="138"/>
      <c r="V212" s="138" t="s">
        <v>518</v>
      </c>
      <c r="W212" s="138" t="s">
        <v>518</v>
      </c>
      <c r="X212" s="138"/>
      <c r="Y212" s="138"/>
      <c r="Z212" s="138"/>
      <c r="AA212" s="138"/>
      <c r="AB212" s="138"/>
      <c r="AC212" s="138"/>
      <c r="AD212" s="138"/>
      <c r="AE212" s="138"/>
      <c r="AF212" s="138"/>
      <c r="AG212" s="55"/>
      <c r="AH212" s="139" t="s">
        <v>518</v>
      </c>
      <c r="AI212" s="363" t="s">
        <v>618</v>
      </c>
      <c r="AJ212" s="364" t="s">
        <v>618</v>
      </c>
      <c r="AK212" s="363" t="s">
        <v>618</v>
      </c>
      <c r="AL212" s="364" t="s">
        <v>618</v>
      </c>
      <c r="AM212" s="465" t="s">
        <v>509</v>
      </c>
      <c r="AN212" s="465" t="s">
        <v>509</v>
      </c>
      <c r="AO212" s="462" t="s">
        <v>509</v>
      </c>
      <c r="AP212" s="485" t="s">
        <v>509</v>
      </c>
      <c r="AQ212" s="462" t="s">
        <v>509</v>
      </c>
      <c r="AR212" s="463" t="s">
        <v>509</v>
      </c>
      <c r="AS212" s="462" t="s">
        <v>509</v>
      </c>
      <c r="AT212" s="463" t="s">
        <v>509</v>
      </c>
      <c r="AU212" s="462" t="s">
        <v>509</v>
      </c>
      <c r="AV212" s="463" t="s">
        <v>509</v>
      </c>
      <c r="AW212" s="462" t="s">
        <v>509</v>
      </c>
      <c r="AX212" s="463" t="s">
        <v>509</v>
      </c>
      <c r="AY212" s="462" t="s">
        <v>509</v>
      </c>
      <c r="AZ212" s="463" t="s">
        <v>509</v>
      </c>
      <c r="BA212" s="462" t="s">
        <v>509</v>
      </c>
      <c r="BB212" s="463" t="s">
        <v>509</v>
      </c>
      <c r="BC212" s="462" t="s">
        <v>509</v>
      </c>
      <c r="BD212" s="463" t="s">
        <v>509</v>
      </c>
      <c r="BE212" s="164"/>
      <c r="BF212" s="244"/>
      <c r="BG212" s="244"/>
      <c r="BH212" s="244"/>
      <c r="BI212" s="244"/>
      <c r="BJ212" s="82" t="s">
        <v>512</v>
      </c>
      <c r="BK212" s="259" t="s">
        <v>512</v>
      </c>
      <c r="BL212" s="259" t="s">
        <v>512</v>
      </c>
      <c r="BM212" s="273" t="s">
        <v>511</v>
      </c>
      <c r="BN212" s="259" t="s">
        <v>512</v>
      </c>
      <c r="BO212" s="259" t="s">
        <v>512</v>
      </c>
    </row>
    <row r="213" spans="1:67" ht="24" x14ac:dyDescent="0.2">
      <c r="A213" s="36"/>
      <c r="B213" s="24">
        <v>251</v>
      </c>
      <c r="C213" s="170" t="s">
        <v>220</v>
      </c>
      <c r="D213" s="199" t="s">
        <v>221</v>
      </c>
      <c r="E213" s="62" t="s">
        <v>764</v>
      </c>
      <c r="F213" s="51"/>
      <c r="G213" s="225" t="s">
        <v>618</v>
      </c>
      <c r="H213" s="234" t="s">
        <v>338</v>
      </c>
      <c r="I213" s="26" t="s">
        <v>21</v>
      </c>
      <c r="J213" s="30" t="s">
        <v>340</v>
      </c>
      <c r="K213" s="31" t="s">
        <v>346</v>
      </c>
      <c r="L213" s="500" t="s">
        <v>509</v>
      </c>
      <c r="M213" s="465" t="s">
        <v>509</v>
      </c>
      <c r="N213" s="506" t="s">
        <v>509</v>
      </c>
      <c r="O213" s="465" t="s">
        <v>509</v>
      </c>
      <c r="P213" s="465" t="s">
        <v>509</v>
      </c>
      <c r="Q213" s="467" t="s">
        <v>509</v>
      </c>
      <c r="R213" s="468" t="s">
        <v>509</v>
      </c>
      <c r="S213" s="379"/>
      <c r="T213" s="138"/>
      <c r="U213" s="138"/>
      <c r="V213" s="138" t="s">
        <v>518</v>
      </c>
      <c r="W213" s="138" t="s">
        <v>518</v>
      </c>
      <c r="X213" s="138"/>
      <c r="Y213" s="138"/>
      <c r="Z213" s="138"/>
      <c r="AA213" s="138"/>
      <c r="AB213" s="138"/>
      <c r="AC213" s="138"/>
      <c r="AD213" s="138"/>
      <c r="AE213" s="138"/>
      <c r="AF213" s="138"/>
      <c r="AG213" s="55"/>
      <c r="AH213" s="139" t="s">
        <v>518</v>
      </c>
      <c r="AI213" s="363" t="s">
        <v>618</v>
      </c>
      <c r="AJ213" s="364" t="s">
        <v>618</v>
      </c>
      <c r="AK213" s="363" t="s">
        <v>618</v>
      </c>
      <c r="AL213" s="364" t="s">
        <v>618</v>
      </c>
      <c r="AM213" s="465" t="s">
        <v>509</v>
      </c>
      <c r="AN213" s="465" t="s">
        <v>509</v>
      </c>
      <c r="AO213" s="462" t="s">
        <v>509</v>
      </c>
      <c r="AP213" s="485" t="s">
        <v>509</v>
      </c>
      <c r="AQ213" s="462" t="s">
        <v>509</v>
      </c>
      <c r="AR213" s="463" t="s">
        <v>509</v>
      </c>
      <c r="AS213" s="462" t="s">
        <v>509</v>
      </c>
      <c r="AT213" s="463" t="s">
        <v>509</v>
      </c>
      <c r="AU213" s="462" t="s">
        <v>509</v>
      </c>
      <c r="AV213" s="463" t="s">
        <v>509</v>
      </c>
      <c r="AW213" s="462" t="s">
        <v>509</v>
      </c>
      <c r="AX213" s="463" t="s">
        <v>509</v>
      </c>
      <c r="AY213" s="462" t="s">
        <v>509</v>
      </c>
      <c r="AZ213" s="463" t="s">
        <v>509</v>
      </c>
      <c r="BA213" s="462" t="s">
        <v>509</v>
      </c>
      <c r="BB213" s="463" t="s">
        <v>509</v>
      </c>
      <c r="BC213" s="462" t="s">
        <v>509</v>
      </c>
      <c r="BD213" s="463" t="s">
        <v>509</v>
      </c>
      <c r="BE213" s="164"/>
      <c r="BF213" s="244"/>
      <c r="BG213" s="244"/>
      <c r="BH213" s="244"/>
      <c r="BI213" s="244"/>
      <c r="BJ213" s="287" t="s">
        <v>610</v>
      </c>
      <c r="BK213" s="259" t="s">
        <v>512</v>
      </c>
      <c r="BL213" s="259" t="s">
        <v>512</v>
      </c>
      <c r="BM213" s="273" t="s">
        <v>511</v>
      </c>
      <c r="BN213" s="259" t="s">
        <v>512</v>
      </c>
      <c r="BO213" s="259" t="s">
        <v>512</v>
      </c>
    </row>
    <row r="214" spans="1:67" ht="36" x14ac:dyDescent="0.2">
      <c r="A214" s="36"/>
      <c r="B214" s="64">
        <v>497</v>
      </c>
      <c r="C214" s="212" t="s">
        <v>486</v>
      </c>
      <c r="D214" s="197" t="s">
        <v>485</v>
      </c>
      <c r="E214" s="61" t="s">
        <v>766</v>
      </c>
      <c r="F214" s="47"/>
      <c r="G214" s="222" t="s">
        <v>345</v>
      </c>
      <c r="H214" s="234" t="s">
        <v>345</v>
      </c>
      <c r="I214" s="26" t="s">
        <v>342</v>
      </c>
      <c r="J214" s="30"/>
      <c r="K214" s="35" t="s">
        <v>346</v>
      </c>
      <c r="L214" s="260" t="s">
        <v>21</v>
      </c>
      <c r="M214" s="81" t="s">
        <v>351</v>
      </c>
      <c r="N214" s="81" t="s">
        <v>351</v>
      </c>
      <c r="O214" s="276">
        <f xml:space="preserve"> (BA214 + BB214)/2</f>
        <v>65</v>
      </c>
      <c r="P214" s="276">
        <f xml:space="preserve"> (BC214 + BD214)/2</f>
        <v>75</v>
      </c>
      <c r="Q214" s="382" t="s">
        <v>351</v>
      </c>
      <c r="R214" s="386" t="s">
        <v>351</v>
      </c>
      <c r="S214" s="513" t="s">
        <v>943</v>
      </c>
      <c r="T214" s="140"/>
      <c r="U214" s="140"/>
      <c r="V214" s="140"/>
      <c r="W214" s="140"/>
      <c r="X214" s="140"/>
      <c r="Y214" s="140"/>
      <c r="Z214" s="140"/>
      <c r="AA214" s="140"/>
      <c r="AB214" s="140"/>
      <c r="AC214" s="140"/>
      <c r="AD214" s="140"/>
      <c r="AE214" s="140"/>
      <c r="AF214" s="140"/>
      <c r="AG214" s="141"/>
      <c r="AH214" s="142"/>
      <c r="AI214" s="445">
        <v>68000</v>
      </c>
      <c r="AJ214" s="474">
        <v>130000</v>
      </c>
      <c r="AK214" s="79">
        <v>70000</v>
      </c>
      <c r="AL214" s="101">
        <v>135000</v>
      </c>
      <c r="AM214" s="425">
        <f xml:space="preserve"> (AS214 + AT214)/2</f>
        <v>19.558823529411764</v>
      </c>
      <c r="AN214" s="425">
        <f xml:space="preserve"> (AU214 + AV214)/2</f>
        <v>21.825396825396822</v>
      </c>
      <c r="AO214" s="495" t="s">
        <v>892</v>
      </c>
      <c r="AP214" s="492" t="s">
        <v>876</v>
      </c>
      <c r="AQ214" s="99" t="s">
        <v>599</v>
      </c>
      <c r="AR214" s="103" t="s">
        <v>522</v>
      </c>
      <c r="AS214" s="451">
        <f t="shared" ref="AS214:AS219" si="129">AO214/AI214 *100</f>
        <v>19.117647058823529</v>
      </c>
      <c r="AT214" s="454">
        <f t="shared" ref="AT214:AT219" si="130">AP214/AJ214 *100</f>
        <v>20</v>
      </c>
      <c r="AU214" s="453">
        <f>AQ214/AK214 *100</f>
        <v>21.428571428571427</v>
      </c>
      <c r="AV214" s="109">
        <f>AR214/AL214 *100</f>
        <v>22.222222222222221</v>
      </c>
      <c r="AW214" s="99" t="s">
        <v>543</v>
      </c>
      <c r="AX214" s="110" t="s">
        <v>552</v>
      </c>
      <c r="AY214" s="99" t="s">
        <v>543</v>
      </c>
      <c r="AZ214" s="269" t="s">
        <v>552</v>
      </c>
      <c r="BA214" s="301">
        <f>AO214/AW214 *100</f>
        <v>65</v>
      </c>
      <c r="BB214" s="292">
        <f>AP214/AX214 *100</f>
        <v>65</v>
      </c>
      <c r="BC214" s="301">
        <f>AQ214/AW214 *100</f>
        <v>75</v>
      </c>
      <c r="BD214" s="292">
        <f>AR214/AX214 *100</f>
        <v>75</v>
      </c>
      <c r="BE214" s="164"/>
      <c r="BF214" s="244"/>
      <c r="BG214" s="244"/>
      <c r="BH214" s="244"/>
      <c r="BI214" s="244"/>
      <c r="BJ214" s="82" t="s">
        <v>512</v>
      </c>
      <c r="BK214" s="259" t="s">
        <v>512</v>
      </c>
      <c r="BL214" s="259" t="s">
        <v>512</v>
      </c>
      <c r="BM214" s="106" t="s">
        <v>512</v>
      </c>
      <c r="BN214" s="259" t="s">
        <v>512</v>
      </c>
      <c r="BO214" s="259" t="s">
        <v>512</v>
      </c>
    </row>
    <row r="215" spans="1:67" ht="24" x14ac:dyDescent="0.2">
      <c r="A215" s="36"/>
      <c r="B215" s="24">
        <v>378</v>
      </c>
      <c r="C215" s="170" t="s">
        <v>97</v>
      </c>
      <c r="D215" s="198" t="s">
        <v>98</v>
      </c>
      <c r="E215" s="177" t="s">
        <v>764</v>
      </c>
      <c r="F215" s="23"/>
      <c r="G215" s="222" t="s">
        <v>58</v>
      </c>
      <c r="H215" s="234" t="s">
        <v>58</v>
      </c>
      <c r="I215" s="26" t="s">
        <v>348</v>
      </c>
      <c r="J215" s="30" t="s">
        <v>344</v>
      </c>
      <c r="K215" s="185" t="s">
        <v>5</v>
      </c>
      <c r="L215" s="259" t="s">
        <v>641</v>
      </c>
      <c r="M215" s="82" t="s">
        <v>641</v>
      </c>
      <c r="N215" s="82" t="s">
        <v>641</v>
      </c>
      <c r="O215" s="259" t="s">
        <v>640</v>
      </c>
      <c r="P215" s="259" t="s">
        <v>640</v>
      </c>
      <c r="Q215" s="106" t="s">
        <v>641</v>
      </c>
      <c r="R215" s="88" t="s">
        <v>641</v>
      </c>
      <c r="S215" s="379"/>
      <c r="T215" s="92"/>
      <c r="U215" s="52"/>
      <c r="V215" s="52"/>
      <c r="W215" s="52"/>
      <c r="X215" s="52"/>
      <c r="Y215" s="52"/>
      <c r="Z215" s="52"/>
      <c r="AA215" s="52"/>
      <c r="AB215" s="52"/>
      <c r="AC215" s="52"/>
      <c r="AD215" s="52"/>
      <c r="AE215" s="52"/>
      <c r="AF215" s="52"/>
      <c r="AG215" s="52"/>
      <c r="AH215" s="80"/>
      <c r="AI215" s="472">
        <v>1200</v>
      </c>
      <c r="AJ215" s="473">
        <v>1200</v>
      </c>
      <c r="AK215" s="164">
        <v>900</v>
      </c>
      <c r="AL215" s="89">
        <v>1100</v>
      </c>
      <c r="AM215" s="399" t="s">
        <v>640</v>
      </c>
      <c r="AN215" s="399" t="s">
        <v>640</v>
      </c>
      <c r="AO215" s="495" t="s">
        <v>58</v>
      </c>
      <c r="AP215" s="492" t="s">
        <v>58</v>
      </c>
      <c r="AQ215" s="99" t="s">
        <v>819</v>
      </c>
      <c r="AR215" s="103" t="s">
        <v>818</v>
      </c>
      <c r="AS215" s="451">
        <f t="shared" si="129"/>
        <v>0</v>
      </c>
      <c r="AT215" s="454">
        <f t="shared" si="130"/>
        <v>0</v>
      </c>
      <c r="AU215" s="457" t="s">
        <v>619</v>
      </c>
      <c r="AV215" s="321" t="s">
        <v>619</v>
      </c>
      <c r="AW215" s="99" t="s">
        <v>58</v>
      </c>
      <c r="AX215" s="110" t="s">
        <v>58</v>
      </c>
      <c r="AY215" s="99" t="s">
        <v>58</v>
      </c>
      <c r="AZ215" s="110" t="s">
        <v>58</v>
      </c>
      <c r="BA215" s="405" t="s">
        <v>640</v>
      </c>
      <c r="BB215" s="398" t="s">
        <v>640</v>
      </c>
      <c r="BC215" s="403" t="s">
        <v>640</v>
      </c>
      <c r="BD215" s="404" t="s">
        <v>640</v>
      </c>
      <c r="BE215" s="164"/>
      <c r="BF215" s="244"/>
      <c r="BG215" s="244"/>
      <c r="BH215" s="244"/>
      <c r="BI215" s="244"/>
      <c r="BJ215" s="287" t="s">
        <v>613</v>
      </c>
      <c r="BK215" s="259" t="s">
        <v>512</v>
      </c>
      <c r="BL215" s="259" t="s">
        <v>512</v>
      </c>
      <c r="BM215" s="273" t="s">
        <v>511</v>
      </c>
      <c r="BN215" s="281" t="s">
        <v>511</v>
      </c>
      <c r="BO215" s="281" t="s">
        <v>511</v>
      </c>
    </row>
    <row r="216" spans="1:67" ht="24" x14ac:dyDescent="0.2">
      <c r="A216" s="36"/>
      <c r="B216" s="24">
        <v>298</v>
      </c>
      <c r="C216" s="170" t="s">
        <v>279</v>
      </c>
      <c r="D216" s="203" t="s">
        <v>821</v>
      </c>
      <c r="E216" s="72" t="s">
        <v>764</v>
      </c>
      <c r="F216" s="174" t="s">
        <v>726</v>
      </c>
      <c r="G216" s="224" t="s">
        <v>347</v>
      </c>
      <c r="H216" s="234" t="s">
        <v>343</v>
      </c>
      <c r="I216" s="26" t="s">
        <v>342</v>
      </c>
      <c r="J216" s="30" t="s">
        <v>344</v>
      </c>
      <c r="K216" s="237" t="s">
        <v>5</v>
      </c>
      <c r="L216" s="261" t="s">
        <v>756</v>
      </c>
      <c r="M216" s="84" t="s">
        <v>352</v>
      </c>
      <c r="N216" s="84" t="s">
        <v>352</v>
      </c>
      <c r="O216" s="276">
        <f xml:space="preserve"> (BA216 + BB216)/2</f>
        <v>50</v>
      </c>
      <c r="P216" s="276">
        <f xml:space="preserve"> (BC216 + BD216)/2</f>
        <v>58.333333333333329</v>
      </c>
      <c r="Q216" s="383" t="s">
        <v>352</v>
      </c>
      <c r="R216" s="387" t="s">
        <v>352</v>
      </c>
      <c r="S216" s="379"/>
      <c r="T216" s="138"/>
      <c r="U216" s="138"/>
      <c r="V216" s="138"/>
      <c r="W216" s="143" t="s">
        <v>796</v>
      </c>
      <c r="X216" s="143" t="s">
        <v>796</v>
      </c>
      <c r="Y216" s="138"/>
      <c r="Z216" s="138"/>
      <c r="AA216" s="138"/>
      <c r="AB216" s="138"/>
      <c r="AC216" s="138"/>
      <c r="AD216" s="138"/>
      <c r="AE216" s="138"/>
      <c r="AF216" s="138"/>
      <c r="AG216" s="55"/>
      <c r="AH216" s="144" t="s">
        <v>796</v>
      </c>
      <c r="AI216" s="472">
        <v>900</v>
      </c>
      <c r="AJ216" s="473">
        <v>1400</v>
      </c>
      <c r="AK216" s="164">
        <v>1000</v>
      </c>
      <c r="AL216" s="89">
        <v>1500</v>
      </c>
      <c r="AM216" s="425">
        <f xml:space="preserve"> (AS216 + AT216)/2</f>
        <v>2.1825396825396828</v>
      </c>
      <c r="AN216" s="425">
        <f xml:space="preserve"> (AU216 + AV216)/2</f>
        <v>2.3333333333333335</v>
      </c>
      <c r="AO216" s="495" t="s">
        <v>567</v>
      </c>
      <c r="AP216" s="492" t="s">
        <v>525</v>
      </c>
      <c r="AQ216" s="99" t="s">
        <v>567</v>
      </c>
      <c r="AR216" s="103" t="s">
        <v>520</v>
      </c>
      <c r="AS216" s="451">
        <f t="shared" si="129"/>
        <v>2.2222222222222223</v>
      </c>
      <c r="AT216" s="454">
        <f t="shared" si="130"/>
        <v>2.1428571428571428</v>
      </c>
      <c r="AU216" s="453">
        <f t="shared" ref="AU216:AV219" si="131">AQ216/AK216 *100</f>
        <v>2</v>
      </c>
      <c r="AV216" s="109">
        <f t="shared" si="131"/>
        <v>2.666666666666667</v>
      </c>
      <c r="AW216" s="99" t="s">
        <v>520</v>
      </c>
      <c r="AX216" s="110" t="s">
        <v>578</v>
      </c>
      <c r="AY216" s="99" t="s">
        <v>525</v>
      </c>
      <c r="AZ216" s="269" t="s">
        <v>520</v>
      </c>
      <c r="BA216" s="301">
        <f t="shared" ref="BA216:BB219" si="132">AO216/AW216 *100</f>
        <v>50</v>
      </c>
      <c r="BB216" s="292">
        <f t="shared" si="132"/>
        <v>50</v>
      </c>
      <c r="BC216" s="301">
        <f t="shared" ref="BC216:BD219" si="133">AQ216/AW216 *100</f>
        <v>50</v>
      </c>
      <c r="BD216" s="292">
        <f t="shared" si="133"/>
        <v>66.666666666666657</v>
      </c>
      <c r="BE216" s="164"/>
      <c r="BF216" s="244"/>
      <c r="BG216" s="244"/>
      <c r="BH216" s="244"/>
      <c r="BI216" s="244"/>
      <c r="BJ216" s="287" t="s">
        <v>612</v>
      </c>
      <c r="BK216" s="281" t="s">
        <v>511</v>
      </c>
      <c r="BL216" s="281" t="s">
        <v>511</v>
      </c>
      <c r="BM216" s="273" t="s">
        <v>511</v>
      </c>
      <c r="BN216" s="281" t="s">
        <v>511</v>
      </c>
      <c r="BO216" s="281" t="s">
        <v>511</v>
      </c>
    </row>
    <row r="217" spans="1:67" ht="48" x14ac:dyDescent="0.2">
      <c r="A217" s="36"/>
      <c r="B217" s="64">
        <v>389</v>
      </c>
      <c r="C217" s="212" t="s">
        <v>488</v>
      </c>
      <c r="D217" s="201" t="s">
        <v>487</v>
      </c>
      <c r="E217" s="179" t="s">
        <v>766</v>
      </c>
      <c r="F217" s="47"/>
      <c r="G217" s="222" t="s">
        <v>508</v>
      </c>
      <c r="H217" s="234" t="s">
        <v>345</v>
      </c>
      <c r="I217" s="26" t="s">
        <v>342</v>
      </c>
      <c r="J217" s="30"/>
      <c r="K217" s="186" t="s">
        <v>346</v>
      </c>
      <c r="L217" s="258" t="s">
        <v>811</v>
      </c>
      <c r="M217" s="81" t="s">
        <v>351</v>
      </c>
      <c r="N217" s="81" t="s">
        <v>351</v>
      </c>
      <c r="O217" s="276">
        <f xml:space="preserve"> (BA217 + BB217)/2</f>
        <v>60.714285714285715</v>
      </c>
      <c r="P217" s="276">
        <f xml:space="preserve"> (BC217 + BD217)/2</f>
        <v>85.714285714285708</v>
      </c>
      <c r="Q217" s="106" t="s">
        <v>641</v>
      </c>
      <c r="R217" s="88" t="s">
        <v>641</v>
      </c>
      <c r="S217" s="513" t="s">
        <v>948</v>
      </c>
      <c r="T217" s="140"/>
      <c r="U217" s="140"/>
      <c r="V217" s="140"/>
      <c r="W217" s="145"/>
      <c r="X217" s="145"/>
      <c r="Y217" s="140"/>
      <c r="Z217" s="140"/>
      <c r="AA217" s="140"/>
      <c r="AB217" s="140"/>
      <c r="AC217" s="140"/>
      <c r="AD217" s="140"/>
      <c r="AE217" s="140"/>
      <c r="AF217" s="140"/>
      <c r="AG217" s="141"/>
      <c r="AH217" s="142"/>
      <c r="AI217" s="445">
        <v>100000</v>
      </c>
      <c r="AJ217" s="474">
        <v>186000</v>
      </c>
      <c r="AK217" s="79">
        <v>110000</v>
      </c>
      <c r="AL217" s="101">
        <v>205000</v>
      </c>
      <c r="AM217" s="425">
        <f xml:space="preserve"> (AS217 + AT217)/2</f>
        <v>4.4193548387096779</v>
      </c>
      <c r="AN217" s="425">
        <f xml:space="preserve"> (AU217 + AV217)/2</f>
        <v>5.6541019955654104</v>
      </c>
      <c r="AO217" s="495" t="s">
        <v>564</v>
      </c>
      <c r="AP217" s="492" t="s">
        <v>566</v>
      </c>
      <c r="AQ217" s="99" t="s">
        <v>527</v>
      </c>
      <c r="AR217" s="103" t="s">
        <v>544</v>
      </c>
      <c r="AS217" s="451">
        <f t="shared" si="129"/>
        <v>4</v>
      </c>
      <c r="AT217" s="454">
        <f t="shared" si="130"/>
        <v>4.838709677419355</v>
      </c>
      <c r="AU217" s="453">
        <f t="shared" si="131"/>
        <v>5.4545454545454541</v>
      </c>
      <c r="AV217" s="109">
        <f t="shared" si="131"/>
        <v>5.8536585365853666</v>
      </c>
      <c r="AW217" s="99" t="s">
        <v>565</v>
      </c>
      <c r="AX217" s="110" t="s">
        <v>568</v>
      </c>
      <c r="AY217" s="99" t="s">
        <v>599</v>
      </c>
      <c r="AZ217" s="269" t="s">
        <v>522</v>
      </c>
      <c r="BA217" s="301">
        <f t="shared" si="132"/>
        <v>57.142857142857139</v>
      </c>
      <c r="BB217" s="292">
        <f t="shared" si="132"/>
        <v>64.285714285714292</v>
      </c>
      <c r="BC217" s="301">
        <f t="shared" si="133"/>
        <v>85.714285714285708</v>
      </c>
      <c r="BD217" s="292">
        <f t="shared" si="133"/>
        <v>85.714285714285708</v>
      </c>
      <c r="BE217" s="164"/>
      <c r="BF217" s="244"/>
      <c r="BG217" s="244"/>
      <c r="BH217" s="244"/>
      <c r="BI217" s="244"/>
      <c r="BJ217" s="82" t="s">
        <v>512</v>
      </c>
      <c r="BK217" s="259" t="s">
        <v>512</v>
      </c>
      <c r="BL217" s="259" t="s">
        <v>512</v>
      </c>
      <c r="BM217" s="106" t="s">
        <v>512</v>
      </c>
      <c r="BN217" s="259" t="s">
        <v>512</v>
      </c>
      <c r="BO217" s="259" t="s">
        <v>512</v>
      </c>
    </row>
    <row r="218" spans="1:67" ht="24" x14ac:dyDescent="0.2">
      <c r="A218" s="36"/>
      <c r="B218" s="24">
        <v>284</v>
      </c>
      <c r="C218" s="170" t="s">
        <v>145</v>
      </c>
      <c r="D218" s="199" t="s">
        <v>146</v>
      </c>
      <c r="E218" s="62" t="s">
        <v>764</v>
      </c>
      <c r="F218" s="59" t="s">
        <v>761</v>
      </c>
      <c r="G218" s="222" t="s">
        <v>508</v>
      </c>
      <c r="H218" s="234" t="s">
        <v>338</v>
      </c>
      <c r="I218" s="26" t="s">
        <v>339</v>
      </c>
      <c r="J218" s="30" t="s">
        <v>340</v>
      </c>
      <c r="K218" s="31" t="s">
        <v>5</v>
      </c>
      <c r="L218" s="258" t="s">
        <v>811</v>
      </c>
      <c r="M218" s="81" t="s">
        <v>351</v>
      </c>
      <c r="N218" s="81" t="s">
        <v>351</v>
      </c>
      <c r="O218" s="276">
        <f xml:space="preserve"> (BA218 + BB218)/2</f>
        <v>100</v>
      </c>
      <c r="P218" s="276">
        <f xml:space="preserve"> (BC218 + BD218)/2</f>
        <v>100</v>
      </c>
      <c r="Q218" s="106" t="s">
        <v>641</v>
      </c>
      <c r="R218" s="88" t="s">
        <v>641</v>
      </c>
      <c r="S218" s="379"/>
      <c r="T218" s="143" t="s">
        <v>796</v>
      </c>
      <c r="U218" s="143" t="s">
        <v>796</v>
      </c>
      <c r="V218" s="138"/>
      <c r="W218" s="138"/>
      <c r="X218" s="138"/>
      <c r="Y218" s="138"/>
      <c r="Z218" s="138"/>
      <c r="AA218" s="138" t="s">
        <v>518</v>
      </c>
      <c r="AB218" s="138" t="s">
        <v>518</v>
      </c>
      <c r="AC218" s="138" t="s">
        <v>518</v>
      </c>
      <c r="AD218" s="138" t="s">
        <v>518</v>
      </c>
      <c r="AE218" s="143" t="s">
        <v>796</v>
      </c>
      <c r="AF218" s="138"/>
      <c r="AG218" s="143" t="s">
        <v>796</v>
      </c>
      <c r="AH218" s="139" t="s">
        <v>518</v>
      </c>
      <c r="AI218" s="445">
        <v>44000</v>
      </c>
      <c r="AJ218" s="474">
        <v>73000</v>
      </c>
      <c r="AK218" s="79">
        <v>44000</v>
      </c>
      <c r="AL218" s="101">
        <v>74000</v>
      </c>
      <c r="AM218" s="425">
        <f xml:space="preserve"> (AS218 + AT218)/2</f>
        <v>5.5806351183063505</v>
      </c>
      <c r="AN218" s="425">
        <f xml:space="preserve"> (AU218 + AV218)/2</f>
        <v>5.5436117936117935</v>
      </c>
      <c r="AO218" s="495" t="s">
        <v>559</v>
      </c>
      <c r="AP218" s="492" t="s">
        <v>564</v>
      </c>
      <c r="AQ218" s="99" t="s">
        <v>559</v>
      </c>
      <c r="AR218" s="103" t="s">
        <v>564</v>
      </c>
      <c r="AS218" s="451">
        <f t="shared" si="129"/>
        <v>5.6818181818181817</v>
      </c>
      <c r="AT218" s="454">
        <f t="shared" si="130"/>
        <v>5.4794520547945202</v>
      </c>
      <c r="AU218" s="453">
        <f t="shared" si="131"/>
        <v>5.6818181818181817</v>
      </c>
      <c r="AV218" s="109">
        <f t="shared" si="131"/>
        <v>5.4054054054054053</v>
      </c>
      <c r="AW218" s="99" t="s">
        <v>559</v>
      </c>
      <c r="AX218" s="110" t="s">
        <v>564</v>
      </c>
      <c r="AY218" s="99" t="s">
        <v>559</v>
      </c>
      <c r="AZ218" s="269" t="s">
        <v>564</v>
      </c>
      <c r="BA218" s="301">
        <f t="shared" si="132"/>
        <v>100</v>
      </c>
      <c r="BB218" s="292">
        <f t="shared" si="132"/>
        <v>100</v>
      </c>
      <c r="BC218" s="301">
        <f t="shared" si="133"/>
        <v>100</v>
      </c>
      <c r="BD218" s="292">
        <f t="shared" si="133"/>
        <v>100</v>
      </c>
      <c r="BE218" s="164"/>
      <c r="BF218" s="244"/>
      <c r="BG218" s="244"/>
      <c r="BH218" s="244"/>
      <c r="BI218" s="244"/>
      <c r="BJ218" s="82" t="s">
        <v>512</v>
      </c>
      <c r="BK218" s="259" t="s">
        <v>512</v>
      </c>
      <c r="BL218" s="259" t="s">
        <v>512</v>
      </c>
      <c r="BM218" s="106" t="s">
        <v>512</v>
      </c>
      <c r="BN218" s="259" t="s">
        <v>512</v>
      </c>
      <c r="BO218" s="259" t="s">
        <v>512</v>
      </c>
    </row>
    <row r="219" spans="1:67" ht="63" customHeight="1" x14ac:dyDescent="0.2">
      <c r="A219" s="36"/>
      <c r="B219" s="24">
        <v>390</v>
      </c>
      <c r="C219" s="170" t="s">
        <v>300</v>
      </c>
      <c r="D219" s="199" t="s">
        <v>301</v>
      </c>
      <c r="E219" s="62" t="s">
        <v>764</v>
      </c>
      <c r="F219" s="23"/>
      <c r="G219" s="223" t="s">
        <v>341</v>
      </c>
      <c r="H219" s="234" t="s">
        <v>338</v>
      </c>
      <c r="I219" s="26" t="s">
        <v>342</v>
      </c>
      <c r="J219" s="30" t="s">
        <v>340</v>
      </c>
      <c r="K219" s="31" t="s">
        <v>5</v>
      </c>
      <c r="L219" s="260" t="s">
        <v>21</v>
      </c>
      <c r="M219" s="84" t="s">
        <v>352</v>
      </c>
      <c r="N219" s="85" t="s">
        <v>803</v>
      </c>
      <c r="O219" s="276">
        <f xml:space="preserve"> (BA219 + BB219)/2</f>
        <v>40</v>
      </c>
      <c r="P219" s="276">
        <f xml:space="preserve"> (BC219 + BD219)/2</f>
        <v>62.5</v>
      </c>
      <c r="Q219" s="526" t="s">
        <v>350</v>
      </c>
      <c r="R219" s="387" t="s">
        <v>352</v>
      </c>
      <c r="S219" s="264" t="s">
        <v>934</v>
      </c>
      <c r="T219" s="143" t="s">
        <v>796</v>
      </c>
      <c r="U219" s="143" t="s">
        <v>796</v>
      </c>
      <c r="V219" s="138"/>
      <c r="W219" s="138"/>
      <c r="X219" s="138"/>
      <c r="Y219" s="138"/>
      <c r="Z219" s="143" t="s">
        <v>796</v>
      </c>
      <c r="AA219" s="138"/>
      <c r="AB219" s="138"/>
      <c r="AC219" s="138"/>
      <c r="AD219" s="138" t="s">
        <v>518</v>
      </c>
      <c r="AE219" s="138"/>
      <c r="AF219" s="138"/>
      <c r="AG219" s="55"/>
      <c r="AH219" s="139" t="s">
        <v>518</v>
      </c>
      <c r="AI219" s="445">
        <v>12500</v>
      </c>
      <c r="AJ219" s="474">
        <v>22000</v>
      </c>
      <c r="AK219" s="79">
        <v>25000</v>
      </c>
      <c r="AL219" s="101">
        <v>45000</v>
      </c>
      <c r="AM219" s="425">
        <f xml:space="preserve"> (AS219 + AT219)/2</f>
        <v>10.199999999999999</v>
      </c>
      <c r="AN219" s="425">
        <f xml:space="preserve"> (AU219 + AV219)/2</f>
        <v>7.8888888888888893</v>
      </c>
      <c r="AO219" s="495" t="s">
        <v>583</v>
      </c>
      <c r="AP219" s="492" t="s">
        <v>535</v>
      </c>
      <c r="AQ219" s="99" t="s">
        <v>538</v>
      </c>
      <c r="AR219" s="103" t="s">
        <v>557</v>
      </c>
      <c r="AS219" s="451">
        <f t="shared" si="129"/>
        <v>10.4</v>
      </c>
      <c r="AT219" s="454">
        <f t="shared" si="130"/>
        <v>10</v>
      </c>
      <c r="AU219" s="453">
        <f t="shared" si="131"/>
        <v>8</v>
      </c>
      <c r="AV219" s="109">
        <f t="shared" si="131"/>
        <v>7.7777777777777777</v>
      </c>
      <c r="AW219" s="99" t="s">
        <v>532</v>
      </c>
      <c r="AX219" s="110" t="s">
        <v>527</v>
      </c>
      <c r="AY219" s="99" t="s">
        <v>557</v>
      </c>
      <c r="AZ219" s="269" t="s">
        <v>565</v>
      </c>
      <c r="BA219" s="301">
        <f t="shared" si="132"/>
        <v>43.333333333333336</v>
      </c>
      <c r="BB219" s="292">
        <f t="shared" si="132"/>
        <v>36.666666666666664</v>
      </c>
      <c r="BC219" s="301">
        <f t="shared" si="133"/>
        <v>66.666666666666657</v>
      </c>
      <c r="BD219" s="292">
        <f t="shared" si="133"/>
        <v>58.333333333333336</v>
      </c>
      <c r="BE219" s="164"/>
      <c r="BF219" s="244"/>
      <c r="BG219" s="244"/>
      <c r="BH219" s="244"/>
      <c r="BI219" s="244"/>
      <c r="BJ219" s="82" t="s">
        <v>512</v>
      </c>
      <c r="BK219" s="259" t="s">
        <v>512</v>
      </c>
      <c r="BL219" s="259" t="s">
        <v>512</v>
      </c>
      <c r="BM219" s="106" t="s">
        <v>512</v>
      </c>
      <c r="BN219" s="259" t="s">
        <v>512</v>
      </c>
      <c r="BO219" s="281" t="s">
        <v>906</v>
      </c>
    </row>
    <row r="220" spans="1:67" ht="24" x14ac:dyDescent="0.2">
      <c r="A220" s="36"/>
      <c r="B220" s="24">
        <v>340</v>
      </c>
      <c r="C220" s="170" t="s">
        <v>332</v>
      </c>
      <c r="D220" s="199" t="s">
        <v>333</v>
      </c>
      <c r="E220" s="62" t="s">
        <v>764</v>
      </c>
      <c r="F220" s="23"/>
      <c r="G220" s="222" t="s">
        <v>58</v>
      </c>
      <c r="H220" s="234" t="s">
        <v>58</v>
      </c>
      <c r="I220" s="26" t="s">
        <v>21</v>
      </c>
      <c r="J220" s="30"/>
      <c r="K220" s="31" t="s">
        <v>5</v>
      </c>
      <c r="L220" s="263" t="s">
        <v>641</v>
      </c>
      <c r="M220" s="82" t="s">
        <v>641</v>
      </c>
      <c r="N220" s="82" t="s">
        <v>641</v>
      </c>
      <c r="O220" s="259" t="s">
        <v>640</v>
      </c>
      <c r="P220" s="259" t="s">
        <v>640</v>
      </c>
      <c r="Q220" s="106" t="s">
        <v>641</v>
      </c>
      <c r="R220" s="88" t="s">
        <v>641</v>
      </c>
      <c r="S220" s="379"/>
      <c r="T220" s="138"/>
      <c r="U220" s="138"/>
      <c r="V220" s="138" t="s">
        <v>518</v>
      </c>
      <c r="W220" s="138" t="s">
        <v>518</v>
      </c>
      <c r="X220" s="138" t="s">
        <v>518</v>
      </c>
      <c r="Y220" s="138"/>
      <c r="Z220" s="138"/>
      <c r="AA220" s="138"/>
      <c r="AB220" s="138" t="s">
        <v>518</v>
      </c>
      <c r="AC220" s="138"/>
      <c r="AD220" s="138"/>
      <c r="AE220" s="138"/>
      <c r="AF220" s="138"/>
      <c r="AG220" s="55"/>
      <c r="AH220" s="139" t="s">
        <v>518</v>
      </c>
      <c r="AI220" s="472">
        <v>3600</v>
      </c>
      <c r="AJ220" s="473">
        <v>3800</v>
      </c>
      <c r="AK220" s="164">
        <v>3900</v>
      </c>
      <c r="AL220" s="89">
        <v>4400</v>
      </c>
      <c r="AM220" s="465" t="s">
        <v>509</v>
      </c>
      <c r="AN220" s="465" t="s">
        <v>509</v>
      </c>
      <c r="AO220" s="462" t="s">
        <v>509</v>
      </c>
      <c r="AP220" s="485" t="s">
        <v>509</v>
      </c>
      <c r="AQ220" s="462" t="s">
        <v>509</v>
      </c>
      <c r="AR220" s="463" t="s">
        <v>509</v>
      </c>
      <c r="AS220" s="462" t="s">
        <v>509</v>
      </c>
      <c r="AT220" s="463" t="s">
        <v>509</v>
      </c>
      <c r="AU220" s="462" t="s">
        <v>509</v>
      </c>
      <c r="AV220" s="463" t="s">
        <v>509</v>
      </c>
      <c r="AW220" s="462" t="s">
        <v>509</v>
      </c>
      <c r="AX220" s="463" t="s">
        <v>509</v>
      </c>
      <c r="AY220" s="462" t="s">
        <v>509</v>
      </c>
      <c r="AZ220" s="463" t="s">
        <v>509</v>
      </c>
      <c r="BA220" s="462" t="s">
        <v>509</v>
      </c>
      <c r="BB220" s="463" t="s">
        <v>509</v>
      </c>
      <c r="BC220" s="462" t="s">
        <v>509</v>
      </c>
      <c r="BD220" s="463" t="s">
        <v>509</v>
      </c>
      <c r="BE220" s="164"/>
      <c r="BF220" s="244"/>
      <c r="BG220" s="244"/>
      <c r="BH220" s="244"/>
      <c r="BI220" s="244"/>
      <c r="BJ220" s="287" t="s">
        <v>612</v>
      </c>
      <c r="BK220" s="259" t="s">
        <v>512</v>
      </c>
      <c r="BL220" s="259" t="s">
        <v>512</v>
      </c>
      <c r="BM220" s="273" t="s">
        <v>511</v>
      </c>
      <c r="BN220" s="259" t="s">
        <v>512</v>
      </c>
      <c r="BO220" s="259" t="s">
        <v>512</v>
      </c>
    </row>
    <row r="221" spans="1:67" ht="24" x14ac:dyDescent="0.2">
      <c r="A221" s="36"/>
      <c r="B221" s="24">
        <v>426</v>
      </c>
      <c r="C221" s="170" t="s">
        <v>284</v>
      </c>
      <c r="D221" s="198" t="s">
        <v>285</v>
      </c>
      <c r="E221" s="177" t="s">
        <v>764</v>
      </c>
      <c r="F221" s="54" t="s">
        <v>727</v>
      </c>
      <c r="G221" s="222" t="s">
        <v>508</v>
      </c>
      <c r="H221" s="234" t="s">
        <v>341</v>
      </c>
      <c r="I221" s="26" t="s">
        <v>342</v>
      </c>
      <c r="J221" s="30" t="s">
        <v>340</v>
      </c>
      <c r="K221" s="185" t="s">
        <v>5</v>
      </c>
      <c r="L221" s="261" t="s">
        <v>756</v>
      </c>
      <c r="M221" s="81" t="s">
        <v>351</v>
      </c>
      <c r="N221" s="81" t="s">
        <v>351</v>
      </c>
      <c r="O221" s="276">
        <f t="shared" ref="O221:O235" si="134" xml:space="preserve"> (BA221 + BB221)/2</f>
        <v>110</v>
      </c>
      <c r="P221" s="276">
        <f t="shared" ref="P221:P235" si="135" xml:space="preserve"> (BC221 + BD221)/2</f>
        <v>110</v>
      </c>
      <c r="Q221" s="106" t="s">
        <v>641</v>
      </c>
      <c r="R221" s="88" t="s">
        <v>641</v>
      </c>
      <c r="S221" s="379"/>
      <c r="T221" s="138"/>
      <c r="U221" s="138"/>
      <c r="V221" s="143" t="s">
        <v>796</v>
      </c>
      <c r="W221" s="138" t="s">
        <v>518</v>
      </c>
      <c r="X221" s="138"/>
      <c r="Y221" s="138"/>
      <c r="Z221" s="138"/>
      <c r="AA221" s="138"/>
      <c r="AB221" s="138"/>
      <c r="AC221" s="138"/>
      <c r="AD221" s="138"/>
      <c r="AE221" s="138"/>
      <c r="AF221" s="138"/>
      <c r="AG221" s="143" t="s">
        <v>796</v>
      </c>
      <c r="AH221" s="144" t="s">
        <v>796</v>
      </c>
      <c r="AI221" s="445">
        <v>85000</v>
      </c>
      <c r="AJ221" s="474">
        <v>135000</v>
      </c>
      <c r="AK221" s="79">
        <v>105000</v>
      </c>
      <c r="AL221" s="101">
        <v>165000</v>
      </c>
      <c r="AM221" s="425">
        <f t="shared" ref="AM221:AM235" si="136" xml:space="preserve"> (AS221 + AT221)/2</f>
        <v>5.9803921568627452</v>
      </c>
      <c r="AN221" s="425">
        <f t="shared" ref="AN221:AN235" si="137" xml:space="preserve"> (AU221 + AV221)/2</f>
        <v>4.8701298701298699</v>
      </c>
      <c r="AO221" s="495" t="s">
        <v>602</v>
      </c>
      <c r="AP221" s="492" t="s">
        <v>566</v>
      </c>
      <c r="AQ221" s="99" t="s">
        <v>602</v>
      </c>
      <c r="AR221" s="103" t="s">
        <v>566</v>
      </c>
      <c r="AS221" s="451">
        <f t="shared" ref="AS221:AS235" si="138">AO221/AI221 *100</f>
        <v>5.2941176470588234</v>
      </c>
      <c r="AT221" s="454">
        <f t="shared" ref="AT221:AT235" si="139">AP221/AJ221 *100</f>
        <v>6.666666666666667</v>
      </c>
      <c r="AU221" s="453">
        <f t="shared" ref="AU221:AU235" si="140">AQ221/AK221 *100</f>
        <v>4.2857142857142856</v>
      </c>
      <c r="AV221" s="109">
        <f t="shared" ref="AV221:AV235" si="141">AR221/AL221 *100</f>
        <v>5.4545454545454541</v>
      </c>
      <c r="AW221" s="99" t="s">
        <v>602</v>
      </c>
      <c r="AX221" s="110" t="s">
        <v>635</v>
      </c>
      <c r="AY221" s="111" t="s">
        <v>532</v>
      </c>
      <c r="AZ221" s="242" t="s">
        <v>545</v>
      </c>
      <c r="BA221" s="301">
        <f t="shared" ref="BA221:BA230" si="142">AO221/AW221 *100</f>
        <v>100</v>
      </c>
      <c r="BB221" s="292">
        <f t="shared" ref="BB221:BB230" si="143">AP221/AX221 *100</f>
        <v>120</v>
      </c>
      <c r="BC221" s="301">
        <f t="shared" ref="BC221:BC235" si="144">AQ221/AW221 *100</f>
        <v>100</v>
      </c>
      <c r="BD221" s="292">
        <f t="shared" ref="BD221:BD235" si="145">AR221/AX221 *100</f>
        <v>120</v>
      </c>
      <c r="BE221" s="164"/>
      <c r="BF221" s="244"/>
      <c r="BG221" s="244"/>
      <c r="BH221" s="244"/>
      <c r="BI221" s="244"/>
      <c r="BJ221" s="82" t="s">
        <v>512</v>
      </c>
      <c r="BK221" s="259" t="s">
        <v>512</v>
      </c>
      <c r="BL221" s="259" t="s">
        <v>512</v>
      </c>
      <c r="BM221" s="273" t="s">
        <v>511</v>
      </c>
      <c r="BN221" s="259" t="s">
        <v>512</v>
      </c>
      <c r="BO221" s="281" t="s">
        <v>511</v>
      </c>
    </row>
    <row r="222" spans="1:67" ht="24" x14ac:dyDescent="0.2">
      <c r="A222" s="36"/>
      <c r="B222" s="24">
        <v>394</v>
      </c>
      <c r="C222" s="170" t="s">
        <v>67</v>
      </c>
      <c r="D222" s="196" t="s">
        <v>68</v>
      </c>
      <c r="E222" s="72" t="s">
        <v>764</v>
      </c>
      <c r="F222" s="174" t="s">
        <v>728</v>
      </c>
      <c r="G222" s="222" t="s">
        <v>345</v>
      </c>
      <c r="H222" s="234" t="s">
        <v>343</v>
      </c>
      <c r="I222" s="26" t="s">
        <v>339</v>
      </c>
      <c r="J222" s="30" t="s">
        <v>344</v>
      </c>
      <c r="K222" s="237" t="s">
        <v>5</v>
      </c>
      <c r="L222" s="262" t="s">
        <v>811</v>
      </c>
      <c r="M222" s="81" t="s">
        <v>351</v>
      </c>
      <c r="N222" s="250" t="s">
        <v>350</v>
      </c>
      <c r="O222" s="276">
        <f t="shared" si="134"/>
        <v>183.33333333333334</v>
      </c>
      <c r="P222" s="276">
        <f t="shared" si="135"/>
        <v>161.11111111111114</v>
      </c>
      <c r="Q222" s="382" t="s">
        <v>351</v>
      </c>
      <c r="R222" s="386" t="s">
        <v>351</v>
      </c>
      <c r="S222" s="515"/>
      <c r="T222" s="143" t="s">
        <v>796</v>
      </c>
      <c r="U222" s="138" t="s">
        <v>518</v>
      </c>
      <c r="V222" s="138" t="s">
        <v>518</v>
      </c>
      <c r="W222" s="138" t="s">
        <v>518</v>
      </c>
      <c r="X222" s="138"/>
      <c r="Y222" s="138"/>
      <c r="Z222" s="138"/>
      <c r="AA222" s="138" t="s">
        <v>518</v>
      </c>
      <c r="AB222" s="138"/>
      <c r="AC222" s="138" t="s">
        <v>518</v>
      </c>
      <c r="AD222" s="138" t="s">
        <v>518</v>
      </c>
      <c r="AE222" s="138" t="s">
        <v>518</v>
      </c>
      <c r="AF222" s="138"/>
      <c r="AG222" s="143" t="s">
        <v>796</v>
      </c>
      <c r="AH222" s="144" t="s">
        <v>796</v>
      </c>
      <c r="AI222" s="472">
        <v>2900</v>
      </c>
      <c r="AJ222" s="473">
        <v>3300</v>
      </c>
      <c r="AK222" s="164">
        <v>2100</v>
      </c>
      <c r="AL222" s="89">
        <v>2500</v>
      </c>
      <c r="AM222" s="425">
        <f t="shared" si="136"/>
        <v>3.0668756530825494</v>
      </c>
      <c r="AN222" s="425">
        <f t="shared" si="137"/>
        <v>3.666666666666667</v>
      </c>
      <c r="AO222" s="498" t="s">
        <v>630</v>
      </c>
      <c r="AP222" s="494" t="s">
        <v>563</v>
      </c>
      <c r="AQ222" s="99" t="s">
        <v>572</v>
      </c>
      <c r="AR222" s="103" t="s">
        <v>563</v>
      </c>
      <c r="AS222" s="451">
        <f t="shared" si="138"/>
        <v>3.103448275862069</v>
      </c>
      <c r="AT222" s="454">
        <f t="shared" si="139"/>
        <v>3.0303030303030303</v>
      </c>
      <c r="AU222" s="453">
        <f t="shared" si="140"/>
        <v>3.3333333333333335</v>
      </c>
      <c r="AV222" s="109">
        <f t="shared" si="141"/>
        <v>4</v>
      </c>
      <c r="AW222" s="99" t="s">
        <v>636</v>
      </c>
      <c r="AX222" s="110" t="s">
        <v>578</v>
      </c>
      <c r="AY222" s="111" t="s">
        <v>633</v>
      </c>
      <c r="AZ222" s="242" t="s">
        <v>781</v>
      </c>
      <c r="BA222" s="301">
        <f t="shared" si="142"/>
        <v>200</v>
      </c>
      <c r="BB222" s="292">
        <f t="shared" si="143"/>
        <v>166.66666666666669</v>
      </c>
      <c r="BC222" s="301">
        <f t="shared" si="144"/>
        <v>155.55555555555557</v>
      </c>
      <c r="BD222" s="292">
        <f t="shared" si="145"/>
        <v>166.66666666666669</v>
      </c>
      <c r="BE222" s="164"/>
      <c r="BF222" s="244"/>
      <c r="BG222" s="244"/>
      <c r="BH222" s="438" t="s">
        <v>511</v>
      </c>
      <c r="BI222" s="244"/>
      <c r="BJ222" s="287" t="s">
        <v>612</v>
      </c>
      <c r="BK222" s="281" t="s">
        <v>511</v>
      </c>
      <c r="BL222" s="259" t="s">
        <v>512</v>
      </c>
      <c r="BM222" s="273" t="s">
        <v>511</v>
      </c>
      <c r="BN222" s="281" t="s">
        <v>511</v>
      </c>
      <c r="BO222" s="281" t="s">
        <v>511</v>
      </c>
    </row>
    <row r="223" spans="1:67" ht="12.75" x14ac:dyDescent="0.2">
      <c r="A223" s="36"/>
      <c r="B223" s="64">
        <v>464</v>
      </c>
      <c r="C223" s="212" t="s">
        <v>490</v>
      </c>
      <c r="D223" s="424" t="s">
        <v>489</v>
      </c>
      <c r="E223" s="179" t="s">
        <v>766</v>
      </c>
      <c r="F223" s="47"/>
      <c r="G223" s="222" t="s">
        <v>508</v>
      </c>
      <c r="H223" s="234"/>
      <c r="I223" s="26" t="s">
        <v>342</v>
      </c>
      <c r="J223" s="30"/>
      <c r="K223" s="186" t="s">
        <v>346</v>
      </c>
      <c r="L223" s="260" t="s">
        <v>21</v>
      </c>
      <c r="M223" s="81" t="s">
        <v>351</v>
      </c>
      <c r="N223" s="81" t="s">
        <v>351</v>
      </c>
      <c r="O223" s="276">
        <f t="shared" si="134"/>
        <v>142.85714285714286</v>
      </c>
      <c r="P223" s="276">
        <f t="shared" si="135"/>
        <v>142.85714285714286</v>
      </c>
      <c r="Q223" s="106" t="s">
        <v>641</v>
      </c>
      <c r="R223" s="88" t="s">
        <v>641</v>
      </c>
      <c r="S223" s="379"/>
      <c r="T223" s="145"/>
      <c r="U223" s="140"/>
      <c r="V223" s="140"/>
      <c r="W223" s="140"/>
      <c r="X223" s="140"/>
      <c r="Y223" s="140"/>
      <c r="Z223" s="140"/>
      <c r="AA223" s="140"/>
      <c r="AB223" s="140"/>
      <c r="AC223" s="140"/>
      <c r="AD223" s="140"/>
      <c r="AE223" s="140"/>
      <c r="AF223" s="140"/>
      <c r="AG223" s="147"/>
      <c r="AH223" s="142"/>
      <c r="AI223" s="445">
        <v>111000</v>
      </c>
      <c r="AJ223" s="474">
        <v>215000</v>
      </c>
      <c r="AK223" s="79">
        <v>125000</v>
      </c>
      <c r="AL223" s="101">
        <v>250000</v>
      </c>
      <c r="AM223" s="425">
        <f t="shared" si="136"/>
        <v>9.1556672952021785</v>
      </c>
      <c r="AN223" s="425">
        <f t="shared" si="137"/>
        <v>8</v>
      </c>
      <c r="AO223" s="495" t="s">
        <v>570</v>
      </c>
      <c r="AP223" s="492" t="s">
        <v>543</v>
      </c>
      <c r="AQ223" s="99" t="s">
        <v>570</v>
      </c>
      <c r="AR223" s="103" t="s">
        <v>543</v>
      </c>
      <c r="AS223" s="451">
        <f t="shared" si="138"/>
        <v>9.0090090090090094</v>
      </c>
      <c r="AT223" s="454">
        <f t="shared" si="139"/>
        <v>9.3023255813953494</v>
      </c>
      <c r="AU223" s="453">
        <f t="shared" si="140"/>
        <v>8</v>
      </c>
      <c r="AV223" s="109">
        <f t="shared" si="141"/>
        <v>8</v>
      </c>
      <c r="AW223" s="99" t="s">
        <v>565</v>
      </c>
      <c r="AX223" s="110" t="s">
        <v>568</v>
      </c>
      <c r="AY223" s="111" t="s">
        <v>546</v>
      </c>
      <c r="AZ223" s="242" t="s">
        <v>548</v>
      </c>
      <c r="BA223" s="301">
        <f t="shared" si="142"/>
        <v>142.85714285714286</v>
      </c>
      <c r="BB223" s="292">
        <f t="shared" si="143"/>
        <v>142.85714285714286</v>
      </c>
      <c r="BC223" s="301">
        <f t="shared" si="144"/>
        <v>142.85714285714286</v>
      </c>
      <c r="BD223" s="292">
        <f t="shared" si="145"/>
        <v>142.85714285714286</v>
      </c>
      <c r="BE223" s="164"/>
      <c r="BF223" s="244"/>
      <c r="BG223" s="244"/>
      <c r="BH223" s="244"/>
      <c r="BI223" s="244"/>
      <c r="BJ223" s="82" t="s">
        <v>512</v>
      </c>
      <c r="BK223" s="259" t="s">
        <v>512</v>
      </c>
      <c r="BL223" s="259" t="s">
        <v>512</v>
      </c>
      <c r="BM223" s="106" t="s">
        <v>512</v>
      </c>
      <c r="BN223" s="259" t="s">
        <v>512</v>
      </c>
      <c r="BO223" s="259" t="s">
        <v>512</v>
      </c>
    </row>
    <row r="224" spans="1:67" ht="24" x14ac:dyDescent="0.2">
      <c r="A224" s="36"/>
      <c r="B224" s="24">
        <v>295</v>
      </c>
      <c r="C224" s="170" t="s">
        <v>118</v>
      </c>
      <c r="D224" s="306" t="s">
        <v>119</v>
      </c>
      <c r="E224" s="71" t="s">
        <v>764</v>
      </c>
      <c r="F224" s="54" t="s">
        <v>729</v>
      </c>
      <c r="G224" s="222" t="s">
        <v>508</v>
      </c>
      <c r="H224" s="234" t="s">
        <v>341</v>
      </c>
      <c r="I224" s="26" t="s">
        <v>342</v>
      </c>
      <c r="J224" s="30" t="s">
        <v>340</v>
      </c>
      <c r="K224" s="185" t="s">
        <v>346</v>
      </c>
      <c r="L224" s="260" t="s">
        <v>21</v>
      </c>
      <c r="M224" s="81" t="s">
        <v>351</v>
      </c>
      <c r="N224" s="81" t="s">
        <v>351</v>
      </c>
      <c r="O224" s="276">
        <f t="shared" si="134"/>
        <v>150</v>
      </c>
      <c r="P224" s="276">
        <f t="shared" si="135"/>
        <v>200</v>
      </c>
      <c r="Q224" s="106" t="s">
        <v>641</v>
      </c>
      <c r="R224" s="88" t="s">
        <v>641</v>
      </c>
      <c r="S224" s="379"/>
      <c r="T224" s="138"/>
      <c r="U224" s="138"/>
      <c r="V224" s="138"/>
      <c r="W224" s="138"/>
      <c r="X224" s="138"/>
      <c r="Y224" s="138"/>
      <c r="Z224" s="138"/>
      <c r="AA224" s="143" t="s">
        <v>796</v>
      </c>
      <c r="AB224" s="143"/>
      <c r="AC224" s="143" t="s">
        <v>796</v>
      </c>
      <c r="AD224" s="143" t="s">
        <v>796</v>
      </c>
      <c r="AE224" s="138"/>
      <c r="AF224" s="138"/>
      <c r="AG224" s="55"/>
      <c r="AH224" s="139"/>
      <c r="AI224" s="445">
        <v>16000</v>
      </c>
      <c r="AJ224" s="474">
        <v>30000</v>
      </c>
      <c r="AK224" s="79">
        <v>26000</v>
      </c>
      <c r="AL224" s="101">
        <v>49000</v>
      </c>
      <c r="AM224" s="425">
        <f t="shared" si="136"/>
        <v>9.6875</v>
      </c>
      <c r="AN224" s="425">
        <f t="shared" si="137"/>
        <v>7.9277864992150704</v>
      </c>
      <c r="AO224" s="495" t="s">
        <v>598</v>
      </c>
      <c r="AP224" s="492" t="s">
        <v>532</v>
      </c>
      <c r="AQ224" s="99" t="s">
        <v>538</v>
      </c>
      <c r="AR224" s="103" t="s">
        <v>564</v>
      </c>
      <c r="AS224" s="451">
        <f t="shared" si="138"/>
        <v>9.375</v>
      </c>
      <c r="AT224" s="454">
        <f t="shared" si="139"/>
        <v>10</v>
      </c>
      <c r="AU224" s="453">
        <f t="shared" si="140"/>
        <v>7.6923076923076925</v>
      </c>
      <c r="AV224" s="109">
        <f t="shared" si="141"/>
        <v>8.1632653061224492</v>
      </c>
      <c r="AW224" s="99" t="s">
        <v>577</v>
      </c>
      <c r="AX224" s="110" t="s">
        <v>538</v>
      </c>
      <c r="AY224" s="111" t="s">
        <v>521</v>
      </c>
      <c r="AZ224" s="242" t="s">
        <v>524</v>
      </c>
      <c r="BA224" s="301">
        <f t="shared" si="142"/>
        <v>150</v>
      </c>
      <c r="BB224" s="292">
        <f t="shared" si="143"/>
        <v>150</v>
      </c>
      <c r="BC224" s="301">
        <f t="shared" si="144"/>
        <v>200</v>
      </c>
      <c r="BD224" s="292">
        <f t="shared" si="145"/>
        <v>200</v>
      </c>
      <c r="BE224" s="164"/>
      <c r="BF224" s="244"/>
      <c r="BG224" s="244"/>
      <c r="BH224" s="244"/>
      <c r="BI224" s="244"/>
      <c r="BJ224" s="82" t="s">
        <v>512</v>
      </c>
      <c r="BK224" s="259" t="s">
        <v>512</v>
      </c>
      <c r="BL224" s="259" t="s">
        <v>512</v>
      </c>
      <c r="BM224" s="273" t="s">
        <v>511</v>
      </c>
      <c r="BN224" s="259" t="s">
        <v>798</v>
      </c>
      <c r="BO224" s="281" t="s">
        <v>511</v>
      </c>
    </row>
    <row r="225" spans="1:67" ht="24" x14ac:dyDescent="0.2">
      <c r="A225" s="36"/>
      <c r="B225" s="24">
        <v>301</v>
      </c>
      <c r="C225" s="170" t="s">
        <v>120</v>
      </c>
      <c r="D225" s="203" t="s">
        <v>823</v>
      </c>
      <c r="E225" s="72" t="s">
        <v>764</v>
      </c>
      <c r="F225" s="174" t="s">
        <v>730</v>
      </c>
      <c r="G225" s="226" t="s">
        <v>343</v>
      </c>
      <c r="H225" s="234" t="s">
        <v>347</v>
      </c>
      <c r="I225" s="26" t="s">
        <v>342</v>
      </c>
      <c r="J225" s="30" t="s">
        <v>344</v>
      </c>
      <c r="K225" s="237" t="s">
        <v>5</v>
      </c>
      <c r="L225" s="261" t="s">
        <v>756</v>
      </c>
      <c r="M225" s="250" t="s">
        <v>350</v>
      </c>
      <c r="N225" s="250" t="s">
        <v>350</v>
      </c>
      <c r="O225" s="276">
        <f t="shared" si="134"/>
        <v>145.83333333333334</v>
      </c>
      <c r="P225" s="276">
        <f t="shared" si="135"/>
        <v>187.5</v>
      </c>
      <c r="Q225" s="526" t="s">
        <v>350</v>
      </c>
      <c r="R225" s="527" t="s">
        <v>350</v>
      </c>
      <c r="S225" s="515"/>
      <c r="T225" s="138"/>
      <c r="U225" s="138"/>
      <c r="V225" s="138"/>
      <c r="W225" s="138"/>
      <c r="X225" s="143" t="s">
        <v>796</v>
      </c>
      <c r="Y225" s="138"/>
      <c r="Z225" s="138"/>
      <c r="AA225" s="143" t="s">
        <v>796</v>
      </c>
      <c r="AB225" s="143" t="s">
        <v>796</v>
      </c>
      <c r="AC225" s="138" t="s">
        <v>518</v>
      </c>
      <c r="AD225" s="143" t="s">
        <v>796</v>
      </c>
      <c r="AE225" s="138"/>
      <c r="AF225" s="138"/>
      <c r="AG225" s="55"/>
      <c r="AH225" s="139"/>
      <c r="AI225" s="472">
        <v>1300</v>
      </c>
      <c r="AJ225" s="473">
        <v>2000</v>
      </c>
      <c r="AK225" s="164">
        <v>2300</v>
      </c>
      <c r="AL225" s="89">
        <v>4100</v>
      </c>
      <c r="AM225" s="425">
        <f t="shared" si="136"/>
        <v>7.5961538461538467</v>
      </c>
      <c r="AN225" s="425">
        <f t="shared" si="137"/>
        <v>5.2226935312831388</v>
      </c>
      <c r="AO225" s="498" t="s">
        <v>563</v>
      </c>
      <c r="AP225" s="494" t="s">
        <v>576</v>
      </c>
      <c r="AQ225" s="99" t="s">
        <v>563</v>
      </c>
      <c r="AR225" s="103" t="s">
        <v>562</v>
      </c>
      <c r="AS225" s="451">
        <f t="shared" si="138"/>
        <v>7.6923076923076925</v>
      </c>
      <c r="AT225" s="454">
        <f t="shared" si="139"/>
        <v>7.5</v>
      </c>
      <c r="AU225" s="453">
        <f t="shared" si="140"/>
        <v>4.3478260869565215</v>
      </c>
      <c r="AV225" s="109">
        <f t="shared" si="141"/>
        <v>6.0975609756097562</v>
      </c>
      <c r="AW225" s="99" t="s">
        <v>578</v>
      </c>
      <c r="AX225" s="110" t="s">
        <v>595</v>
      </c>
      <c r="AY225" s="111" t="s">
        <v>563</v>
      </c>
      <c r="AZ225" s="242" t="s">
        <v>576</v>
      </c>
      <c r="BA225" s="301">
        <f t="shared" si="142"/>
        <v>166.66666666666669</v>
      </c>
      <c r="BB225" s="292">
        <f t="shared" si="143"/>
        <v>125</v>
      </c>
      <c r="BC225" s="301">
        <f t="shared" si="144"/>
        <v>166.66666666666669</v>
      </c>
      <c r="BD225" s="292">
        <f t="shared" si="145"/>
        <v>208.33333333333334</v>
      </c>
      <c r="BE225" s="297" t="s">
        <v>643</v>
      </c>
      <c r="BF225" s="168" t="s">
        <v>511</v>
      </c>
      <c r="BG225" s="419" t="s">
        <v>511</v>
      </c>
      <c r="BH225" s="50"/>
      <c r="BI225" s="438" t="s">
        <v>511</v>
      </c>
      <c r="BJ225" s="287" t="s">
        <v>613</v>
      </c>
      <c r="BK225" s="281" t="s">
        <v>511</v>
      </c>
      <c r="BL225" s="259" t="s">
        <v>512</v>
      </c>
      <c r="BM225" s="273" t="s">
        <v>511</v>
      </c>
      <c r="BN225" s="281" t="s">
        <v>511</v>
      </c>
      <c r="BO225" s="281" t="s">
        <v>511</v>
      </c>
    </row>
    <row r="226" spans="1:67" ht="12.75" x14ac:dyDescent="0.2">
      <c r="A226" s="36"/>
      <c r="B226" s="64">
        <v>509</v>
      </c>
      <c r="C226" s="212" t="s">
        <v>492</v>
      </c>
      <c r="D226" s="201" t="s">
        <v>491</v>
      </c>
      <c r="E226" s="179" t="s">
        <v>766</v>
      </c>
      <c r="F226" s="47"/>
      <c r="G226" s="222" t="s">
        <v>508</v>
      </c>
      <c r="H226" s="234"/>
      <c r="I226" s="26" t="s">
        <v>342</v>
      </c>
      <c r="J226" s="30"/>
      <c r="K226" s="186" t="s">
        <v>346</v>
      </c>
      <c r="L226" s="260" t="s">
        <v>21</v>
      </c>
      <c r="M226" s="81" t="s">
        <v>351</v>
      </c>
      <c r="N226" s="81" t="s">
        <v>351</v>
      </c>
      <c r="O226" s="276">
        <f t="shared" si="134"/>
        <v>113.33333333333333</v>
      </c>
      <c r="P226" s="276">
        <f t="shared" si="135"/>
        <v>113.33333333333333</v>
      </c>
      <c r="Q226" s="106" t="s">
        <v>641</v>
      </c>
      <c r="R226" s="88" t="s">
        <v>641</v>
      </c>
      <c r="S226" s="379"/>
      <c r="T226" s="140"/>
      <c r="U226" s="140"/>
      <c r="V226" s="140"/>
      <c r="W226" s="140"/>
      <c r="X226" s="145"/>
      <c r="Y226" s="140"/>
      <c r="Z226" s="140"/>
      <c r="AA226" s="145"/>
      <c r="AB226" s="145"/>
      <c r="AC226" s="140"/>
      <c r="AD226" s="145"/>
      <c r="AE226" s="140"/>
      <c r="AF226" s="140"/>
      <c r="AG226" s="141"/>
      <c r="AH226" s="142"/>
      <c r="AI226" s="445">
        <v>365000</v>
      </c>
      <c r="AJ226" s="474">
        <v>620000</v>
      </c>
      <c r="AK226" s="79">
        <v>270000</v>
      </c>
      <c r="AL226" s="101">
        <v>460000</v>
      </c>
      <c r="AM226" s="425">
        <f t="shared" si="136"/>
        <v>5.0707026071586387</v>
      </c>
      <c r="AN226" s="425">
        <f t="shared" si="137"/>
        <v>6.8438003220611918</v>
      </c>
      <c r="AO226" s="495" t="s">
        <v>604</v>
      </c>
      <c r="AP226" s="492" t="s">
        <v>584</v>
      </c>
      <c r="AQ226" s="99" t="s">
        <v>604</v>
      </c>
      <c r="AR226" s="103" t="s">
        <v>584</v>
      </c>
      <c r="AS226" s="451">
        <f t="shared" si="138"/>
        <v>4.6575342465753424</v>
      </c>
      <c r="AT226" s="454">
        <f t="shared" si="139"/>
        <v>5.4838709677419359</v>
      </c>
      <c r="AU226" s="453">
        <f t="shared" si="140"/>
        <v>6.2962962962962958</v>
      </c>
      <c r="AV226" s="109">
        <f t="shared" si="141"/>
        <v>7.3913043478260869</v>
      </c>
      <c r="AW226" s="99" t="s">
        <v>599</v>
      </c>
      <c r="AX226" s="110" t="s">
        <v>522</v>
      </c>
      <c r="AY226" s="111" t="s">
        <v>599</v>
      </c>
      <c r="AZ226" s="242" t="s">
        <v>522</v>
      </c>
      <c r="BA226" s="301">
        <f t="shared" si="142"/>
        <v>113.33333333333333</v>
      </c>
      <c r="BB226" s="292">
        <f t="shared" si="143"/>
        <v>113.33333333333333</v>
      </c>
      <c r="BC226" s="301">
        <f t="shared" si="144"/>
        <v>113.33333333333333</v>
      </c>
      <c r="BD226" s="292">
        <f t="shared" si="145"/>
        <v>113.33333333333333</v>
      </c>
      <c r="BE226" s="164"/>
      <c r="BF226" s="244"/>
      <c r="BG226" s="244"/>
      <c r="BH226" s="244"/>
      <c r="BI226" s="244"/>
      <c r="BJ226" s="82" t="s">
        <v>512</v>
      </c>
      <c r="BK226" s="259" t="s">
        <v>512</v>
      </c>
      <c r="BL226" s="259" t="s">
        <v>512</v>
      </c>
      <c r="BM226" s="106" t="s">
        <v>512</v>
      </c>
      <c r="BN226" s="259" t="s">
        <v>512</v>
      </c>
      <c r="BO226" s="259" t="s">
        <v>512</v>
      </c>
    </row>
    <row r="227" spans="1:67" ht="24" x14ac:dyDescent="0.2">
      <c r="A227" s="36"/>
      <c r="B227" s="24">
        <v>399</v>
      </c>
      <c r="C227" s="170" t="s">
        <v>302</v>
      </c>
      <c r="D227" s="199" t="s">
        <v>303</v>
      </c>
      <c r="E227" s="62" t="s">
        <v>764</v>
      </c>
      <c r="F227" s="59" t="s">
        <v>760</v>
      </c>
      <c r="G227" s="222" t="s">
        <v>508</v>
      </c>
      <c r="H227" s="234" t="s">
        <v>338</v>
      </c>
      <c r="I227" s="26" t="s">
        <v>339</v>
      </c>
      <c r="J227" s="30" t="s">
        <v>340</v>
      </c>
      <c r="K227" s="31" t="s">
        <v>5</v>
      </c>
      <c r="L227" s="258" t="s">
        <v>811</v>
      </c>
      <c r="M227" s="81" t="s">
        <v>351</v>
      </c>
      <c r="N227" s="81" t="s">
        <v>351</v>
      </c>
      <c r="O227" s="276">
        <f t="shared" si="134"/>
        <v>106.27450980392157</v>
      </c>
      <c r="P227" s="276">
        <f t="shared" si="135"/>
        <v>106.27450980392157</v>
      </c>
      <c r="Q227" s="106" t="s">
        <v>641</v>
      </c>
      <c r="R227" s="88" t="s">
        <v>641</v>
      </c>
      <c r="S227" s="379"/>
      <c r="T227" s="143" t="s">
        <v>796</v>
      </c>
      <c r="U227" s="138" t="s">
        <v>518</v>
      </c>
      <c r="V227" s="138"/>
      <c r="W227" s="138"/>
      <c r="X227" s="138"/>
      <c r="Y227" s="138"/>
      <c r="Z227" s="138"/>
      <c r="AA227" s="138" t="s">
        <v>518</v>
      </c>
      <c r="AB227" s="138"/>
      <c r="AC227" s="138" t="s">
        <v>518</v>
      </c>
      <c r="AD227" s="138"/>
      <c r="AE227" s="138" t="s">
        <v>518</v>
      </c>
      <c r="AF227" s="138"/>
      <c r="AG227" s="55"/>
      <c r="AH227" s="139"/>
      <c r="AI227" s="445">
        <v>43000</v>
      </c>
      <c r="AJ227" s="474">
        <v>75000</v>
      </c>
      <c r="AK227" s="79">
        <v>43000</v>
      </c>
      <c r="AL227" s="101">
        <v>75000</v>
      </c>
      <c r="AM227" s="425">
        <f t="shared" si="136"/>
        <v>4.2263565891472865</v>
      </c>
      <c r="AN227" s="425">
        <f t="shared" si="137"/>
        <v>4.2263565891472865</v>
      </c>
      <c r="AO227" s="495" t="s">
        <v>561</v>
      </c>
      <c r="AP227" s="492" t="s">
        <v>555</v>
      </c>
      <c r="AQ227" s="99" t="s">
        <v>561</v>
      </c>
      <c r="AR227" s="103" t="s">
        <v>555</v>
      </c>
      <c r="AS227" s="451">
        <f t="shared" si="138"/>
        <v>4.1860465116279073</v>
      </c>
      <c r="AT227" s="454">
        <f t="shared" si="139"/>
        <v>4.2666666666666666</v>
      </c>
      <c r="AU227" s="453">
        <f t="shared" si="140"/>
        <v>4.1860465116279073</v>
      </c>
      <c r="AV227" s="109">
        <f t="shared" si="141"/>
        <v>4.2666666666666666</v>
      </c>
      <c r="AW227" s="99" t="s">
        <v>637</v>
      </c>
      <c r="AX227" s="110" t="s">
        <v>532</v>
      </c>
      <c r="AY227" s="111" t="s">
        <v>637</v>
      </c>
      <c r="AZ227" s="242" t="s">
        <v>782</v>
      </c>
      <c r="BA227" s="301">
        <f t="shared" si="142"/>
        <v>105.88235294117648</v>
      </c>
      <c r="BB227" s="292">
        <f t="shared" si="143"/>
        <v>106.66666666666667</v>
      </c>
      <c r="BC227" s="301">
        <f t="shared" si="144"/>
        <v>105.88235294117648</v>
      </c>
      <c r="BD227" s="292">
        <f t="shared" si="145"/>
        <v>106.66666666666667</v>
      </c>
      <c r="BE227" s="164"/>
      <c r="BF227" s="244"/>
      <c r="BG227" s="244"/>
      <c r="BH227" s="244"/>
      <c r="BI227" s="244"/>
      <c r="BJ227" s="82" t="s">
        <v>512</v>
      </c>
      <c r="BK227" s="259" t="s">
        <v>512</v>
      </c>
      <c r="BL227" s="259" t="s">
        <v>512</v>
      </c>
      <c r="BM227" s="106" t="s">
        <v>512</v>
      </c>
      <c r="BN227" s="259" t="s">
        <v>512</v>
      </c>
      <c r="BO227" s="259" t="s">
        <v>512</v>
      </c>
    </row>
    <row r="228" spans="1:67" ht="87" customHeight="1" x14ac:dyDescent="0.2">
      <c r="A228" s="36"/>
      <c r="B228" s="64">
        <v>489</v>
      </c>
      <c r="C228" s="212" t="s">
        <v>494</v>
      </c>
      <c r="D228" s="197" t="s">
        <v>493</v>
      </c>
      <c r="E228" s="61" t="s">
        <v>766</v>
      </c>
      <c r="F228" s="47"/>
      <c r="G228" s="222" t="s">
        <v>345</v>
      </c>
      <c r="H228" s="234" t="s">
        <v>345</v>
      </c>
      <c r="I228" s="26" t="s">
        <v>342</v>
      </c>
      <c r="J228" s="30"/>
      <c r="K228" s="35" t="s">
        <v>346</v>
      </c>
      <c r="L228" s="260" t="s">
        <v>21</v>
      </c>
      <c r="M228" s="81" t="s">
        <v>829</v>
      </c>
      <c r="N228" s="81" t="s">
        <v>829</v>
      </c>
      <c r="O228" s="276">
        <f t="shared" si="134"/>
        <v>50</v>
      </c>
      <c r="P228" s="276">
        <f t="shared" si="135"/>
        <v>62.5</v>
      </c>
      <c r="Q228" s="382" t="s">
        <v>351</v>
      </c>
      <c r="R228" s="386" t="s">
        <v>351</v>
      </c>
      <c r="S228" s="264" t="s">
        <v>843</v>
      </c>
      <c r="T228" s="145"/>
      <c r="U228" s="140"/>
      <c r="V228" s="140"/>
      <c r="W228" s="140"/>
      <c r="X228" s="140"/>
      <c r="Y228" s="140"/>
      <c r="Z228" s="140"/>
      <c r="AA228" s="140"/>
      <c r="AB228" s="140"/>
      <c r="AC228" s="140"/>
      <c r="AD228" s="140"/>
      <c r="AE228" s="140"/>
      <c r="AF228" s="140"/>
      <c r="AG228" s="141"/>
      <c r="AH228" s="142"/>
      <c r="AI228" s="445">
        <v>140000</v>
      </c>
      <c r="AJ228" s="474">
        <v>260000</v>
      </c>
      <c r="AK228" s="79">
        <v>115000</v>
      </c>
      <c r="AL228" s="101">
        <v>215000</v>
      </c>
      <c r="AM228" s="425">
        <f t="shared" si="136"/>
        <v>2.9670329670329672</v>
      </c>
      <c r="AN228" s="425">
        <f t="shared" si="137"/>
        <v>4.4994944388270977</v>
      </c>
      <c r="AO228" s="495" t="s">
        <v>564</v>
      </c>
      <c r="AP228" s="492" t="s">
        <v>546</v>
      </c>
      <c r="AQ228" s="99" t="s">
        <v>545</v>
      </c>
      <c r="AR228" s="103" t="s">
        <v>570</v>
      </c>
      <c r="AS228" s="451">
        <f t="shared" si="138"/>
        <v>2.8571428571428572</v>
      </c>
      <c r="AT228" s="454">
        <f t="shared" si="139"/>
        <v>3.0769230769230771</v>
      </c>
      <c r="AU228" s="453">
        <f t="shared" si="140"/>
        <v>4.3478260869565215</v>
      </c>
      <c r="AV228" s="109">
        <f t="shared" si="141"/>
        <v>4.6511627906976747</v>
      </c>
      <c r="AW228" s="99" t="s">
        <v>546</v>
      </c>
      <c r="AX228" s="110" t="s">
        <v>548</v>
      </c>
      <c r="AY228" s="111" t="s">
        <v>599</v>
      </c>
      <c r="AZ228" s="242" t="s">
        <v>522</v>
      </c>
      <c r="BA228" s="301">
        <f t="shared" si="142"/>
        <v>50</v>
      </c>
      <c r="BB228" s="292">
        <f t="shared" si="143"/>
        <v>50</v>
      </c>
      <c r="BC228" s="301">
        <f t="shared" si="144"/>
        <v>62.5</v>
      </c>
      <c r="BD228" s="292">
        <f t="shared" si="145"/>
        <v>62.5</v>
      </c>
      <c r="BE228" s="164"/>
      <c r="BF228" s="244"/>
      <c r="BG228" s="244"/>
      <c r="BH228" s="244"/>
      <c r="BI228" s="244"/>
      <c r="BJ228" s="82" t="s">
        <v>512</v>
      </c>
      <c r="BK228" s="259" t="s">
        <v>512</v>
      </c>
      <c r="BL228" s="259" t="s">
        <v>512</v>
      </c>
      <c r="BM228" s="106" t="s">
        <v>512</v>
      </c>
      <c r="BN228" s="259" t="s">
        <v>512</v>
      </c>
      <c r="BO228" s="259" t="s">
        <v>512</v>
      </c>
    </row>
    <row r="229" spans="1:67" ht="24" x14ac:dyDescent="0.2">
      <c r="A229" s="36"/>
      <c r="B229" s="24">
        <v>401</v>
      </c>
      <c r="C229" s="170" t="s">
        <v>48</v>
      </c>
      <c r="D229" s="199" t="s">
        <v>49</v>
      </c>
      <c r="E229" s="62" t="s">
        <v>764</v>
      </c>
      <c r="F229" s="23"/>
      <c r="G229" s="222" t="s">
        <v>508</v>
      </c>
      <c r="H229" s="234" t="s">
        <v>345</v>
      </c>
      <c r="I229" s="26" t="s">
        <v>339</v>
      </c>
      <c r="J229" s="30" t="s">
        <v>340</v>
      </c>
      <c r="K229" s="31" t="s">
        <v>5</v>
      </c>
      <c r="L229" s="258" t="s">
        <v>811</v>
      </c>
      <c r="M229" s="81" t="s">
        <v>351</v>
      </c>
      <c r="N229" s="81" t="s">
        <v>351</v>
      </c>
      <c r="O229" s="276">
        <f t="shared" si="134"/>
        <v>100</v>
      </c>
      <c r="P229" s="276">
        <f t="shared" si="135"/>
        <v>100</v>
      </c>
      <c r="Q229" s="106" t="s">
        <v>641</v>
      </c>
      <c r="R229" s="88" t="s">
        <v>641</v>
      </c>
      <c r="S229" s="379"/>
      <c r="T229" s="143" t="s">
        <v>796</v>
      </c>
      <c r="U229" s="143" t="s">
        <v>796</v>
      </c>
      <c r="V229" s="138"/>
      <c r="W229" s="138"/>
      <c r="X229" s="138"/>
      <c r="Y229" s="138"/>
      <c r="Z229" s="138" t="s">
        <v>518</v>
      </c>
      <c r="AA229" s="138" t="s">
        <v>518</v>
      </c>
      <c r="AB229" s="138"/>
      <c r="AC229" s="138" t="s">
        <v>518</v>
      </c>
      <c r="AD229" s="138" t="s">
        <v>518</v>
      </c>
      <c r="AE229" s="138" t="s">
        <v>518</v>
      </c>
      <c r="AF229" s="138"/>
      <c r="AG229" s="55"/>
      <c r="AH229" s="139"/>
      <c r="AI229" s="445">
        <v>25000</v>
      </c>
      <c r="AJ229" s="474">
        <v>41000</v>
      </c>
      <c r="AK229" s="79">
        <v>26000</v>
      </c>
      <c r="AL229" s="101">
        <v>43000</v>
      </c>
      <c r="AM229" s="425">
        <f t="shared" si="136"/>
        <v>4.8390243902439023</v>
      </c>
      <c r="AN229" s="425">
        <f t="shared" si="137"/>
        <v>4.6332737030411453</v>
      </c>
      <c r="AO229" s="495" t="s">
        <v>553</v>
      </c>
      <c r="AP229" s="492" t="s">
        <v>538</v>
      </c>
      <c r="AQ229" s="99" t="s">
        <v>553</v>
      </c>
      <c r="AR229" s="103" t="s">
        <v>538</v>
      </c>
      <c r="AS229" s="451">
        <f t="shared" si="138"/>
        <v>4.8</v>
      </c>
      <c r="AT229" s="454">
        <f t="shared" si="139"/>
        <v>4.8780487804878048</v>
      </c>
      <c r="AU229" s="453">
        <f t="shared" si="140"/>
        <v>4.6153846153846159</v>
      </c>
      <c r="AV229" s="109">
        <f t="shared" si="141"/>
        <v>4.6511627906976747</v>
      </c>
      <c r="AW229" s="99" t="s">
        <v>553</v>
      </c>
      <c r="AX229" s="110" t="s">
        <v>538</v>
      </c>
      <c r="AY229" s="111" t="s">
        <v>553</v>
      </c>
      <c r="AZ229" s="242" t="s">
        <v>538</v>
      </c>
      <c r="BA229" s="301">
        <f t="shared" si="142"/>
        <v>100</v>
      </c>
      <c r="BB229" s="292">
        <f t="shared" si="143"/>
        <v>100</v>
      </c>
      <c r="BC229" s="301">
        <f t="shared" si="144"/>
        <v>100</v>
      </c>
      <c r="BD229" s="292">
        <f t="shared" si="145"/>
        <v>100</v>
      </c>
      <c r="BE229" s="164"/>
      <c r="BF229" s="244"/>
      <c r="BG229" s="244"/>
      <c r="BH229" s="244"/>
      <c r="BI229" s="244"/>
      <c r="BJ229" s="82" t="s">
        <v>512</v>
      </c>
      <c r="BK229" s="259" t="s">
        <v>512</v>
      </c>
      <c r="BL229" s="259" t="s">
        <v>512</v>
      </c>
      <c r="BM229" s="106" t="s">
        <v>512</v>
      </c>
      <c r="BN229" s="259" t="s">
        <v>512</v>
      </c>
      <c r="BO229" s="259" t="s">
        <v>512</v>
      </c>
    </row>
    <row r="230" spans="1:67" ht="24" x14ac:dyDescent="0.2">
      <c r="A230" s="36"/>
      <c r="B230" s="24">
        <v>339</v>
      </c>
      <c r="C230" s="170" t="s">
        <v>290</v>
      </c>
      <c r="D230" s="199" t="s">
        <v>291</v>
      </c>
      <c r="E230" s="62" t="s">
        <v>764</v>
      </c>
      <c r="F230" s="59" t="s">
        <v>751</v>
      </c>
      <c r="G230" s="222" t="s">
        <v>345</v>
      </c>
      <c r="H230" s="234" t="s">
        <v>338</v>
      </c>
      <c r="I230" s="26" t="s">
        <v>342</v>
      </c>
      <c r="J230" s="30" t="s">
        <v>340</v>
      </c>
      <c r="K230" s="31" t="s">
        <v>346</v>
      </c>
      <c r="L230" s="262" t="s">
        <v>811</v>
      </c>
      <c r="M230" s="81" t="s">
        <v>351</v>
      </c>
      <c r="N230" s="81" t="s">
        <v>351</v>
      </c>
      <c r="O230" s="276">
        <f t="shared" si="134"/>
        <v>100</v>
      </c>
      <c r="P230" s="276">
        <f t="shared" si="135"/>
        <v>100</v>
      </c>
      <c r="Q230" s="382" t="s">
        <v>351</v>
      </c>
      <c r="R230" s="386" t="s">
        <v>351</v>
      </c>
      <c r="S230" s="515"/>
      <c r="T230" s="143" t="s">
        <v>796</v>
      </c>
      <c r="U230" s="138" t="s">
        <v>518</v>
      </c>
      <c r="V230" s="138"/>
      <c r="W230" s="138"/>
      <c r="X230" s="138" t="s">
        <v>518</v>
      </c>
      <c r="Y230" s="138" t="s">
        <v>518</v>
      </c>
      <c r="Z230" s="138"/>
      <c r="AA230" s="138"/>
      <c r="AB230" s="138" t="s">
        <v>518</v>
      </c>
      <c r="AC230" s="138"/>
      <c r="AD230" s="138"/>
      <c r="AE230" s="138"/>
      <c r="AF230" s="138"/>
      <c r="AG230" s="55"/>
      <c r="AH230" s="139"/>
      <c r="AI230" s="445">
        <v>20000</v>
      </c>
      <c r="AJ230" s="474">
        <v>39000</v>
      </c>
      <c r="AK230" s="79">
        <v>20000</v>
      </c>
      <c r="AL230" s="101">
        <v>39000</v>
      </c>
      <c r="AM230" s="425">
        <f t="shared" si="136"/>
        <v>2.5320512820512819</v>
      </c>
      <c r="AN230" s="425">
        <f t="shared" si="137"/>
        <v>2.5320512820512819</v>
      </c>
      <c r="AO230" s="495" t="s">
        <v>524</v>
      </c>
      <c r="AP230" s="492" t="s">
        <v>577</v>
      </c>
      <c r="AQ230" s="99" t="s">
        <v>524</v>
      </c>
      <c r="AR230" s="103" t="s">
        <v>577</v>
      </c>
      <c r="AS230" s="451">
        <f t="shared" si="138"/>
        <v>2.5</v>
      </c>
      <c r="AT230" s="454">
        <f t="shared" si="139"/>
        <v>2.5641025641025639</v>
      </c>
      <c r="AU230" s="453">
        <f t="shared" si="140"/>
        <v>2.5</v>
      </c>
      <c r="AV230" s="109">
        <f t="shared" si="141"/>
        <v>2.5641025641025639</v>
      </c>
      <c r="AW230" s="99" t="s">
        <v>524</v>
      </c>
      <c r="AX230" s="110" t="s">
        <v>577</v>
      </c>
      <c r="AY230" s="111" t="s">
        <v>530</v>
      </c>
      <c r="AZ230" s="242" t="s">
        <v>551</v>
      </c>
      <c r="BA230" s="301">
        <f t="shared" si="142"/>
        <v>100</v>
      </c>
      <c r="BB230" s="292">
        <f t="shared" si="143"/>
        <v>100</v>
      </c>
      <c r="BC230" s="301">
        <f t="shared" si="144"/>
        <v>100</v>
      </c>
      <c r="BD230" s="292">
        <f t="shared" si="145"/>
        <v>100</v>
      </c>
      <c r="BE230" s="164"/>
      <c r="BF230" s="244"/>
      <c r="BG230" s="244"/>
      <c r="BH230" s="244"/>
      <c r="BI230" s="244"/>
      <c r="BJ230" s="82" t="s">
        <v>512</v>
      </c>
      <c r="BK230" s="259" t="s">
        <v>512</v>
      </c>
      <c r="BL230" s="259" t="s">
        <v>512</v>
      </c>
      <c r="BM230" s="273" t="s">
        <v>511</v>
      </c>
      <c r="BN230" s="259" t="s">
        <v>798</v>
      </c>
      <c r="BO230" s="259" t="s">
        <v>512</v>
      </c>
    </row>
    <row r="231" spans="1:67" ht="24" x14ac:dyDescent="0.2">
      <c r="A231" s="36"/>
      <c r="B231" s="24">
        <v>348</v>
      </c>
      <c r="C231" s="170" t="s">
        <v>320</v>
      </c>
      <c r="D231" s="198" t="s">
        <v>321</v>
      </c>
      <c r="E231" s="177" t="s">
        <v>764</v>
      </c>
      <c r="F231" s="54" t="s">
        <v>731</v>
      </c>
      <c r="G231" s="222" t="s">
        <v>349</v>
      </c>
      <c r="H231" s="234" t="s">
        <v>349</v>
      </c>
      <c r="I231" s="26" t="s">
        <v>342</v>
      </c>
      <c r="J231" s="30" t="s">
        <v>340</v>
      </c>
      <c r="K231" s="185" t="s">
        <v>5</v>
      </c>
      <c r="L231" s="261" t="s">
        <v>756</v>
      </c>
      <c r="M231" s="81" t="s">
        <v>351</v>
      </c>
      <c r="N231" s="82" t="s">
        <v>641</v>
      </c>
      <c r="O231" s="276">
        <f t="shared" si="134"/>
        <v>200</v>
      </c>
      <c r="P231" s="276">
        <f t="shared" si="135"/>
        <v>200</v>
      </c>
      <c r="Q231" s="382" t="s">
        <v>351</v>
      </c>
      <c r="R231" s="386" t="s">
        <v>351</v>
      </c>
      <c r="S231" s="379"/>
      <c r="T231" s="143" t="s">
        <v>796</v>
      </c>
      <c r="U231" s="138"/>
      <c r="V231" s="143" t="s">
        <v>796</v>
      </c>
      <c r="W231" s="143" t="s">
        <v>796</v>
      </c>
      <c r="X231" s="143" t="s">
        <v>796</v>
      </c>
      <c r="Y231" s="143" t="s">
        <v>796</v>
      </c>
      <c r="Z231" s="138"/>
      <c r="AA231" s="138"/>
      <c r="AB231" s="138" t="s">
        <v>518</v>
      </c>
      <c r="AC231" s="138" t="s">
        <v>518</v>
      </c>
      <c r="AD231" s="138"/>
      <c r="AE231" s="138"/>
      <c r="AF231" s="138"/>
      <c r="AG231" s="55"/>
      <c r="AH231" s="139" t="s">
        <v>518</v>
      </c>
      <c r="AI231" s="472">
        <v>1000</v>
      </c>
      <c r="AJ231" s="473">
        <v>1300</v>
      </c>
      <c r="AK231" s="164">
        <v>950</v>
      </c>
      <c r="AL231" s="89">
        <v>1200</v>
      </c>
      <c r="AM231" s="425">
        <f t="shared" si="136"/>
        <v>2.5384615384615383</v>
      </c>
      <c r="AN231" s="425">
        <f t="shared" si="137"/>
        <v>2.7192982456140351</v>
      </c>
      <c r="AO231" s="495" t="s">
        <v>567</v>
      </c>
      <c r="AP231" s="492" t="s">
        <v>520</v>
      </c>
      <c r="AQ231" s="99" t="s">
        <v>567</v>
      </c>
      <c r="AR231" s="103" t="s">
        <v>520</v>
      </c>
      <c r="AS231" s="451">
        <f t="shared" si="138"/>
        <v>2</v>
      </c>
      <c r="AT231" s="454">
        <f t="shared" si="139"/>
        <v>3.0769230769230771</v>
      </c>
      <c r="AU231" s="453">
        <f t="shared" si="140"/>
        <v>2.1052631578947367</v>
      </c>
      <c r="AV231" s="109">
        <f t="shared" si="141"/>
        <v>3.3333333333333335</v>
      </c>
      <c r="AW231" s="99" t="s">
        <v>531</v>
      </c>
      <c r="AX231" s="110" t="s">
        <v>567</v>
      </c>
      <c r="AY231" s="111" t="s">
        <v>341</v>
      </c>
      <c r="AZ231" s="242" t="s">
        <v>580</v>
      </c>
      <c r="BA231" s="301">
        <f t="shared" ref="BA231:BB235" si="146">AO231/AW231 *100</f>
        <v>200</v>
      </c>
      <c r="BB231" s="292">
        <f t="shared" si="146"/>
        <v>200</v>
      </c>
      <c r="BC231" s="301">
        <f t="shared" si="144"/>
        <v>200</v>
      </c>
      <c r="BD231" s="292">
        <f t="shared" si="145"/>
        <v>200</v>
      </c>
      <c r="BE231" s="164"/>
      <c r="BF231" s="244"/>
      <c r="BG231" s="244"/>
      <c r="BH231" s="244"/>
      <c r="BI231" s="244"/>
      <c r="BJ231" s="82" t="s">
        <v>512</v>
      </c>
      <c r="BK231" s="259" t="s">
        <v>512</v>
      </c>
      <c r="BL231" s="259" t="s">
        <v>512</v>
      </c>
      <c r="BM231" s="273" t="s">
        <v>511</v>
      </c>
      <c r="BN231" s="259" t="s">
        <v>798</v>
      </c>
      <c r="BO231" s="281" t="s">
        <v>511</v>
      </c>
    </row>
    <row r="232" spans="1:67" ht="24" x14ac:dyDescent="0.2">
      <c r="A232" s="36"/>
      <c r="B232" s="24">
        <v>290</v>
      </c>
      <c r="C232" s="170" t="s">
        <v>141</v>
      </c>
      <c r="D232" s="196" t="s">
        <v>142</v>
      </c>
      <c r="E232" s="72" t="s">
        <v>764</v>
      </c>
      <c r="F232" s="174" t="s">
        <v>732</v>
      </c>
      <c r="G232" s="223" t="s">
        <v>341</v>
      </c>
      <c r="H232" s="234" t="s">
        <v>347</v>
      </c>
      <c r="I232" s="26" t="s">
        <v>342</v>
      </c>
      <c r="J232" s="30" t="s">
        <v>344</v>
      </c>
      <c r="K232" s="237" t="s">
        <v>5</v>
      </c>
      <c r="L232" s="262" t="s">
        <v>811</v>
      </c>
      <c r="M232" s="81" t="s">
        <v>351</v>
      </c>
      <c r="N232" s="81" t="s">
        <v>351</v>
      </c>
      <c r="O232" s="276">
        <f t="shared" si="134"/>
        <v>1125</v>
      </c>
      <c r="P232" s="276">
        <f t="shared" si="135"/>
        <v>583.33333333333337</v>
      </c>
      <c r="Q232" s="382" t="s">
        <v>351</v>
      </c>
      <c r="R232" s="386" t="s">
        <v>351</v>
      </c>
      <c r="S232" s="515"/>
      <c r="T232" s="138" t="s">
        <v>518</v>
      </c>
      <c r="U232" s="138" t="s">
        <v>518</v>
      </c>
      <c r="V232" s="138"/>
      <c r="W232" s="138" t="s">
        <v>518</v>
      </c>
      <c r="X232" s="138"/>
      <c r="Y232" s="138"/>
      <c r="Z232" s="138"/>
      <c r="AA232" s="138" t="s">
        <v>518</v>
      </c>
      <c r="AB232" s="138" t="s">
        <v>518</v>
      </c>
      <c r="AC232" s="138" t="s">
        <v>518</v>
      </c>
      <c r="AD232" s="138"/>
      <c r="AE232" s="143" t="s">
        <v>796</v>
      </c>
      <c r="AF232" s="138"/>
      <c r="AG232" s="143" t="s">
        <v>796</v>
      </c>
      <c r="AH232" s="139" t="s">
        <v>518</v>
      </c>
      <c r="AI232" s="472">
        <v>1400</v>
      </c>
      <c r="AJ232" s="473">
        <v>1400</v>
      </c>
      <c r="AK232" s="164">
        <v>1000</v>
      </c>
      <c r="AL232" s="89">
        <v>1200</v>
      </c>
      <c r="AM232" s="425">
        <f t="shared" si="136"/>
        <v>3.214285714285714</v>
      </c>
      <c r="AN232" s="425">
        <f t="shared" si="137"/>
        <v>2.25</v>
      </c>
      <c r="AO232" s="498" t="s">
        <v>636</v>
      </c>
      <c r="AP232" s="494" t="s">
        <v>636</v>
      </c>
      <c r="AQ232" s="99" t="s">
        <v>567</v>
      </c>
      <c r="AR232" s="103" t="s">
        <v>525</v>
      </c>
      <c r="AS232" s="451">
        <f t="shared" si="138"/>
        <v>3.214285714285714</v>
      </c>
      <c r="AT232" s="454">
        <f t="shared" si="139"/>
        <v>3.214285714285714</v>
      </c>
      <c r="AU232" s="453">
        <f t="shared" si="140"/>
        <v>2</v>
      </c>
      <c r="AV232" s="109">
        <f t="shared" si="141"/>
        <v>2.5</v>
      </c>
      <c r="AW232" s="99" t="s">
        <v>341</v>
      </c>
      <c r="AX232" s="110" t="s">
        <v>580</v>
      </c>
      <c r="AY232" s="111" t="s">
        <v>58</v>
      </c>
      <c r="AZ232" s="242" t="s">
        <v>58</v>
      </c>
      <c r="BA232" s="301">
        <f t="shared" si="146"/>
        <v>1500</v>
      </c>
      <c r="BB232" s="292">
        <f t="shared" si="146"/>
        <v>750</v>
      </c>
      <c r="BC232" s="301">
        <f t="shared" si="144"/>
        <v>666.66666666666674</v>
      </c>
      <c r="BD232" s="292">
        <f t="shared" si="145"/>
        <v>500</v>
      </c>
      <c r="BE232" s="164"/>
      <c r="BF232" s="244"/>
      <c r="BG232" s="244"/>
      <c r="BH232" s="438" t="s">
        <v>511</v>
      </c>
      <c r="BI232" s="244"/>
      <c r="BJ232" s="287" t="s">
        <v>612</v>
      </c>
      <c r="BK232" s="281" t="s">
        <v>511</v>
      </c>
      <c r="BL232" s="259" t="s">
        <v>512</v>
      </c>
      <c r="BM232" s="273" t="s">
        <v>511</v>
      </c>
      <c r="BN232" s="281" t="s">
        <v>511</v>
      </c>
      <c r="BO232" s="281" t="s">
        <v>511</v>
      </c>
    </row>
    <row r="233" spans="1:67" ht="24" x14ac:dyDescent="0.2">
      <c r="A233" s="36"/>
      <c r="B233" s="24">
        <v>442</v>
      </c>
      <c r="C233" s="170" t="s">
        <v>103</v>
      </c>
      <c r="D233" s="51" t="s">
        <v>104</v>
      </c>
      <c r="E233" s="62" t="s">
        <v>764</v>
      </c>
      <c r="F233" s="23"/>
      <c r="G233" s="222" t="s">
        <v>345</v>
      </c>
      <c r="H233" s="234" t="s">
        <v>341</v>
      </c>
      <c r="I233" s="26" t="s">
        <v>339</v>
      </c>
      <c r="J233" s="30" t="s">
        <v>340</v>
      </c>
      <c r="K233" s="29" t="s">
        <v>346</v>
      </c>
      <c r="L233" s="260" t="s">
        <v>21</v>
      </c>
      <c r="M233" s="81" t="s">
        <v>351</v>
      </c>
      <c r="N233" s="81" t="s">
        <v>351</v>
      </c>
      <c r="O233" s="276">
        <f t="shared" si="134"/>
        <v>243.33333333333331</v>
      </c>
      <c r="P233" s="276">
        <f t="shared" si="135"/>
        <v>190</v>
      </c>
      <c r="Q233" s="382" t="s">
        <v>351</v>
      </c>
      <c r="R233" s="386" t="s">
        <v>351</v>
      </c>
      <c r="S233" s="379"/>
      <c r="T233" s="138"/>
      <c r="U233" s="138"/>
      <c r="V233" s="143" t="s">
        <v>796</v>
      </c>
      <c r="W233" s="138"/>
      <c r="X233" s="138"/>
      <c r="Y233" s="138"/>
      <c r="Z233" s="138"/>
      <c r="AA233" s="138"/>
      <c r="AB233" s="138"/>
      <c r="AC233" s="138"/>
      <c r="AD233" s="138"/>
      <c r="AE233" s="143" t="s">
        <v>796</v>
      </c>
      <c r="AF233" s="138"/>
      <c r="AG233" s="55"/>
      <c r="AH233" s="139"/>
      <c r="AI233" s="445">
        <v>11000</v>
      </c>
      <c r="AJ233" s="474">
        <v>19500</v>
      </c>
      <c r="AK233" s="79">
        <v>10500</v>
      </c>
      <c r="AL233" s="101">
        <v>19000</v>
      </c>
      <c r="AM233" s="425">
        <f t="shared" si="136"/>
        <v>6.4568764568764569</v>
      </c>
      <c r="AN233" s="425">
        <f t="shared" si="137"/>
        <v>5.2255639097744364</v>
      </c>
      <c r="AO233" s="495" t="s">
        <v>551</v>
      </c>
      <c r="AP233" s="492" t="s">
        <v>600</v>
      </c>
      <c r="AQ233" s="99" t="s">
        <v>549</v>
      </c>
      <c r="AR233" s="103" t="s">
        <v>585</v>
      </c>
      <c r="AS233" s="451">
        <f t="shared" si="138"/>
        <v>7.2727272727272725</v>
      </c>
      <c r="AT233" s="454">
        <f t="shared" si="139"/>
        <v>5.6410256410256414</v>
      </c>
      <c r="AU233" s="453">
        <f t="shared" si="140"/>
        <v>5.7142857142857144</v>
      </c>
      <c r="AV233" s="109">
        <f t="shared" si="141"/>
        <v>4.7368421052631584</v>
      </c>
      <c r="AW233" s="99" t="s">
        <v>521</v>
      </c>
      <c r="AX233" s="110" t="s">
        <v>524</v>
      </c>
      <c r="AY233" s="111" t="s">
        <v>576</v>
      </c>
      <c r="AZ233" s="242" t="s">
        <v>521</v>
      </c>
      <c r="BA233" s="301">
        <f t="shared" si="146"/>
        <v>266.66666666666663</v>
      </c>
      <c r="BB233" s="292">
        <f t="shared" si="146"/>
        <v>220.00000000000003</v>
      </c>
      <c r="BC233" s="301">
        <f t="shared" si="144"/>
        <v>200</v>
      </c>
      <c r="BD233" s="292">
        <f t="shared" si="145"/>
        <v>180</v>
      </c>
      <c r="BE233" s="164"/>
      <c r="BF233" s="244"/>
      <c r="BG233" s="244"/>
      <c r="BH233" s="244"/>
      <c r="BI233" s="244"/>
      <c r="BJ233" s="82" t="s">
        <v>512</v>
      </c>
      <c r="BK233" s="259" t="s">
        <v>512</v>
      </c>
      <c r="BL233" s="259" t="s">
        <v>512</v>
      </c>
      <c r="BM233" s="273" t="s">
        <v>511</v>
      </c>
      <c r="BN233" s="259" t="s">
        <v>798</v>
      </c>
      <c r="BO233" s="259" t="s">
        <v>512</v>
      </c>
    </row>
    <row r="234" spans="1:67" ht="24" x14ac:dyDescent="0.2">
      <c r="A234" s="36"/>
      <c r="B234" s="24">
        <v>297</v>
      </c>
      <c r="C234" s="170" t="s">
        <v>280</v>
      </c>
      <c r="D234" s="199" t="s">
        <v>281</v>
      </c>
      <c r="E234" s="62" t="s">
        <v>764</v>
      </c>
      <c r="F234" s="54" t="s">
        <v>733</v>
      </c>
      <c r="G234" s="222" t="s">
        <v>345</v>
      </c>
      <c r="H234" s="234" t="s">
        <v>341</v>
      </c>
      <c r="I234" s="26" t="s">
        <v>342</v>
      </c>
      <c r="J234" s="30" t="s">
        <v>340</v>
      </c>
      <c r="K234" s="31" t="s">
        <v>346</v>
      </c>
      <c r="L234" s="260" t="s">
        <v>21</v>
      </c>
      <c r="M234" s="81" t="s">
        <v>351</v>
      </c>
      <c r="N234" s="81" t="s">
        <v>351</v>
      </c>
      <c r="O234" s="276">
        <f t="shared" si="134"/>
        <v>163.33333333333334</v>
      </c>
      <c r="P234" s="276">
        <f t="shared" si="135"/>
        <v>163.33333333333334</v>
      </c>
      <c r="Q234" s="382" t="s">
        <v>351</v>
      </c>
      <c r="R234" s="386" t="s">
        <v>351</v>
      </c>
      <c r="S234" s="379"/>
      <c r="T234" s="138"/>
      <c r="U234" s="138"/>
      <c r="V234" s="138"/>
      <c r="W234" s="143" t="s">
        <v>796</v>
      </c>
      <c r="X234" s="143" t="s">
        <v>796</v>
      </c>
      <c r="Y234" s="143" t="s">
        <v>796</v>
      </c>
      <c r="Z234" s="138"/>
      <c r="AA234" s="138"/>
      <c r="AB234" s="138"/>
      <c r="AC234" s="138"/>
      <c r="AD234" s="138"/>
      <c r="AE234" s="138"/>
      <c r="AF234" s="138"/>
      <c r="AG234" s="55"/>
      <c r="AH234" s="144" t="s">
        <v>796</v>
      </c>
      <c r="AI234" s="445">
        <v>13500</v>
      </c>
      <c r="AJ234" s="474">
        <v>20000</v>
      </c>
      <c r="AK234" s="79">
        <v>12500</v>
      </c>
      <c r="AL234" s="101">
        <v>18500</v>
      </c>
      <c r="AM234" s="425">
        <f t="shared" si="136"/>
        <v>3.8518518518518516</v>
      </c>
      <c r="AN234" s="425">
        <f t="shared" si="137"/>
        <v>4.1621621621621623</v>
      </c>
      <c r="AO234" s="495" t="s">
        <v>524</v>
      </c>
      <c r="AP234" s="492" t="s">
        <v>551</v>
      </c>
      <c r="AQ234" s="99" t="s">
        <v>524</v>
      </c>
      <c r="AR234" s="103" t="s">
        <v>551</v>
      </c>
      <c r="AS234" s="451">
        <f t="shared" si="138"/>
        <v>3.7037037037037033</v>
      </c>
      <c r="AT234" s="454">
        <f t="shared" si="139"/>
        <v>4</v>
      </c>
      <c r="AU234" s="453">
        <f t="shared" si="140"/>
        <v>4</v>
      </c>
      <c r="AV234" s="109">
        <f t="shared" si="141"/>
        <v>4.3243243243243246</v>
      </c>
      <c r="AW234" s="99" t="s">
        <v>521</v>
      </c>
      <c r="AX234" s="110" t="s">
        <v>524</v>
      </c>
      <c r="AY234" s="111" t="s">
        <v>562</v>
      </c>
      <c r="AZ234" s="242" t="s">
        <v>530</v>
      </c>
      <c r="BA234" s="301">
        <f t="shared" si="146"/>
        <v>166.66666666666669</v>
      </c>
      <c r="BB234" s="292">
        <f t="shared" si="146"/>
        <v>160</v>
      </c>
      <c r="BC234" s="301">
        <f t="shared" si="144"/>
        <v>166.66666666666669</v>
      </c>
      <c r="BD234" s="292">
        <f t="shared" si="145"/>
        <v>160</v>
      </c>
      <c r="BE234" s="164"/>
      <c r="BF234" s="244"/>
      <c r="BG234" s="244"/>
      <c r="BH234" s="244"/>
      <c r="BI234" s="244"/>
      <c r="BJ234" s="82" t="s">
        <v>512</v>
      </c>
      <c r="BK234" s="259" t="s">
        <v>512</v>
      </c>
      <c r="BL234" s="259" t="s">
        <v>512</v>
      </c>
      <c r="BM234" s="273" t="s">
        <v>511</v>
      </c>
      <c r="BN234" s="259" t="s">
        <v>798</v>
      </c>
      <c r="BO234" s="281" t="s">
        <v>511</v>
      </c>
    </row>
    <row r="235" spans="1:67" ht="12.75" x14ac:dyDescent="0.2">
      <c r="A235" s="36"/>
      <c r="B235" s="64">
        <v>501</v>
      </c>
      <c r="C235" s="212" t="s">
        <v>496</v>
      </c>
      <c r="D235" s="197" t="s">
        <v>495</v>
      </c>
      <c r="E235" s="61" t="s">
        <v>766</v>
      </c>
      <c r="F235" s="47"/>
      <c r="G235" s="222" t="s">
        <v>508</v>
      </c>
      <c r="H235" s="234"/>
      <c r="I235" s="26" t="s">
        <v>342</v>
      </c>
      <c r="J235" s="30"/>
      <c r="K235" s="35" t="s">
        <v>346</v>
      </c>
      <c r="L235" s="260" t="s">
        <v>21</v>
      </c>
      <c r="M235" s="81" t="s">
        <v>351</v>
      </c>
      <c r="N235" s="81" t="s">
        <v>351</v>
      </c>
      <c r="O235" s="276">
        <f t="shared" si="134"/>
        <v>106.25</v>
      </c>
      <c r="P235" s="276">
        <f t="shared" si="135"/>
        <v>125</v>
      </c>
      <c r="Q235" s="106" t="s">
        <v>641</v>
      </c>
      <c r="R235" s="88" t="s">
        <v>641</v>
      </c>
      <c r="S235" s="379"/>
      <c r="T235" s="140"/>
      <c r="U235" s="140"/>
      <c r="V235" s="140"/>
      <c r="W235" s="145"/>
      <c r="X235" s="145"/>
      <c r="Y235" s="140"/>
      <c r="Z235" s="140"/>
      <c r="AA235" s="140"/>
      <c r="AB235" s="140"/>
      <c r="AC235" s="140"/>
      <c r="AD235" s="140"/>
      <c r="AE235" s="140"/>
      <c r="AF235" s="140"/>
      <c r="AG235" s="141"/>
      <c r="AH235" s="142"/>
      <c r="AI235" s="445">
        <v>64000</v>
      </c>
      <c r="AJ235" s="474">
        <v>120000</v>
      </c>
      <c r="AK235" s="79">
        <v>76000</v>
      </c>
      <c r="AL235" s="101">
        <v>140000</v>
      </c>
      <c r="AM235" s="425">
        <f t="shared" si="136"/>
        <v>6.875</v>
      </c>
      <c r="AN235" s="425">
        <f t="shared" si="137"/>
        <v>6.8609022556390968</v>
      </c>
      <c r="AO235" s="495" t="s">
        <v>564</v>
      </c>
      <c r="AP235" s="492" t="s">
        <v>566</v>
      </c>
      <c r="AQ235" s="99" t="s">
        <v>545</v>
      </c>
      <c r="AR235" s="103" t="s">
        <v>570</v>
      </c>
      <c r="AS235" s="451">
        <f t="shared" si="138"/>
        <v>6.25</v>
      </c>
      <c r="AT235" s="454">
        <f t="shared" si="139"/>
        <v>7.5</v>
      </c>
      <c r="AU235" s="453">
        <f t="shared" si="140"/>
        <v>6.5789473684210522</v>
      </c>
      <c r="AV235" s="109">
        <f t="shared" si="141"/>
        <v>7.1428571428571423</v>
      </c>
      <c r="AW235" s="99" t="s">
        <v>564</v>
      </c>
      <c r="AX235" s="110" t="s">
        <v>546</v>
      </c>
      <c r="AY235" s="111" t="s">
        <v>532</v>
      </c>
      <c r="AZ235" s="242" t="s">
        <v>527</v>
      </c>
      <c r="BA235" s="301">
        <f t="shared" si="146"/>
        <v>100</v>
      </c>
      <c r="BB235" s="292">
        <f t="shared" si="146"/>
        <v>112.5</v>
      </c>
      <c r="BC235" s="301">
        <f t="shared" si="144"/>
        <v>125</v>
      </c>
      <c r="BD235" s="292">
        <f t="shared" si="145"/>
        <v>125</v>
      </c>
      <c r="BE235" s="164"/>
      <c r="BF235" s="244"/>
      <c r="BG235" s="244"/>
      <c r="BH235" s="244"/>
      <c r="BI235" s="244"/>
      <c r="BJ235" s="82" t="s">
        <v>512</v>
      </c>
      <c r="BK235" s="259" t="s">
        <v>512</v>
      </c>
      <c r="BL235" s="259" t="s">
        <v>512</v>
      </c>
      <c r="BM235" s="106" t="s">
        <v>512</v>
      </c>
      <c r="BN235" s="259" t="s">
        <v>512</v>
      </c>
      <c r="BO235" s="259" t="s">
        <v>512</v>
      </c>
    </row>
    <row r="236" spans="1:67" ht="24" x14ac:dyDescent="0.2">
      <c r="A236" s="36"/>
      <c r="B236" s="24">
        <v>377</v>
      </c>
      <c r="C236" s="170" t="s">
        <v>93</v>
      </c>
      <c r="D236" s="199" t="s">
        <v>94</v>
      </c>
      <c r="E236" s="62" t="s">
        <v>764</v>
      </c>
      <c r="F236" s="51"/>
      <c r="G236" s="225" t="s">
        <v>618</v>
      </c>
      <c r="H236" s="234" t="s">
        <v>338</v>
      </c>
      <c r="I236" s="26" t="s">
        <v>21</v>
      </c>
      <c r="J236" s="30" t="s">
        <v>344</v>
      </c>
      <c r="K236" s="31" t="s">
        <v>346</v>
      </c>
      <c r="L236" s="500" t="s">
        <v>509</v>
      </c>
      <c r="M236" s="465" t="s">
        <v>509</v>
      </c>
      <c r="N236" s="506" t="s">
        <v>509</v>
      </c>
      <c r="O236" s="465" t="s">
        <v>509</v>
      </c>
      <c r="P236" s="465" t="s">
        <v>509</v>
      </c>
      <c r="Q236" s="467" t="s">
        <v>509</v>
      </c>
      <c r="R236" s="468" t="s">
        <v>509</v>
      </c>
      <c r="S236" s="379"/>
      <c r="T236" s="138"/>
      <c r="U236" s="138"/>
      <c r="V236" s="138" t="s">
        <v>518</v>
      </c>
      <c r="W236" s="138" t="s">
        <v>518</v>
      </c>
      <c r="X236" s="138"/>
      <c r="Y236" s="138"/>
      <c r="Z236" s="138"/>
      <c r="AA236" s="138"/>
      <c r="AB236" s="138"/>
      <c r="AC236" s="138"/>
      <c r="AD236" s="138"/>
      <c r="AE236" s="138"/>
      <c r="AF236" s="138"/>
      <c r="AG236" s="55"/>
      <c r="AH236" s="139" t="s">
        <v>518</v>
      </c>
      <c r="AI236" s="472">
        <v>180</v>
      </c>
      <c r="AJ236" s="473">
        <v>230</v>
      </c>
      <c r="AK236" s="164">
        <v>59</v>
      </c>
      <c r="AL236" s="89">
        <v>570</v>
      </c>
      <c r="AM236" s="465" t="s">
        <v>509</v>
      </c>
      <c r="AN236" s="465" t="s">
        <v>509</v>
      </c>
      <c r="AO236" s="462" t="s">
        <v>509</v>
      </c>
      <c r="AP236" s="485" t="s">
        <v>509</v>
      </c>
      <c r="AQ236" s="462" t="s">
        <v>509</v>
      </c>
      <c r="AR236" s="463" t="s">
        <v>509</v>
      </c>
      <c r="AS236" s="462" t="s">
        <v>509</v>
      </c>
      <c r="AT236" s="463" t="s">
        <v>509</v>
      </c>
      <c r="AU236" s="462" t="s">
        <v>509</v>
      </c>
      <c r="AV236" s="463" t="s">
        <v>509</v>
      </c>
      <c r="AW236" s="462" t="s">
        <v>509</v>
      </c>
      <c r="AX236" s="463" t="s">
        <v>509</v>
      </c>
      <c r="AY236" s="462" t="s">
        <v>509</v>
      </c>
      <c r="AZ236" s="463" t="s">
        <v>509</v>
      </c>
      <c r="BA236" s="462" t="s">
        <v>509</v>
      </c>
      <c r="BB236" s="463" t="s">
        <v>509</v>
      </c>
      <c r="BC236" s="462" t="s">
        <v>509</v>
      </c>
      <c r="BD236" s="463" t="s">
        <v>509</v>
      </c>
      <c r="BE236" s="164"/>
      <c r="BF236" s="244"/>
      <c r="BG236" s="244"/>
      <c r="BH236" s="244"/>
      <c r="BI236" s="244"/>
      <c r="BJ236" s="287" t="s">
        <v>613</v>
      </c>
      <c r="BK236" s="259" t="s">
        <v>512</v>
      </c>
      <c r="BL236" s="259" t="s">
        <v>512</v>
      </c>
      <c r="BM236" s="273" t="s">
        <v>511</v>
      </c>
      <c r="BN236" s="259" t="s">
        <v>512</v>
      </c>
      <c r="BO236" s="259" t="s">
        <v>512</v>
      </c>
    </row>
    <row r="237" spans="1:67" ht="24" x14ac:dyDescent="0.2">
      <c r="A237" s="36"/>
      <c r="B237" s="24">
        <v>379</v>
      </c>
      <c r="C237" s="170" t="s">
        <v>95</v>
      </c>
      <c r="D237" s="198" t="s">
        <v>96</v>
      </c>
      <c r="E237" s="177" t="s">
        <v>764</v>
      </c>
      <c r="F237" s="51"/>
      <c r="G237" s="225" t="s">
        <v>618</v>
      </c>
      <c r="H237" s="234" t="s">
        <v>338</v>
      </c>
      <c r="I237" s="26" t="s">
        <v>21</v>
      </c>
      <c r="J237" s="30" t="s">
        <v>340</v>
      </c>
      <c r="K237" s="185" t="s">
        <v>5</v>
      </c>
      <c r="L237" s="500" t="s">
        <v>509</v>
      </c>
      <c r="M237" s="465" t="s">
        <v>509</v>
      </c>
      <c r="N237" s="506" t="s">
        <v>509</v>
      </c>
      <c r="O237" s="465" t="s">
        <v>509</v>
      </c>
      <c r="P237" s="465" t="s">
        <v>509</v>
      </c>
      <c r="Q237" s="467" t="s">
        <v>509</v>
      </c>
      <c r="R237" s="468" t="s">
        <v>509</v>
      </c>
      <c r="S237" s="379"/>
      <c r="T237" s="138"/>
      <c r="U237" s="138"/>
      <c r="V237" s="138" t="s">
        <v>518</v>
      </c>
      <c r="W237" s="138" t="s">
        <v>518</v>
      </c>
      <c r="X237" s="138"/>
      <c r="Y237" s="138"/>
      <c r="Z237" s="138"/>
      <c r="AA237" s="138"/>
      <c r="AB237" s="138"/>
      <c r="AC237" s="138"/>
      <c r="AD237" s="138"/>
      <c r="AE237" s="138"/>
      <c r="AF237" s="138"/>
      <c r="AG237" s="55"/>
      <c r="AH237" s="139" t="s">
        <v>518</v>
      </c>
      <c r="AI237" s="472">
        <v>0</v>
      </c>
      <c r="AJ237" s="473">
        <v>36</v>
      </c>
      <c r="AK237" s="164">
        <v>3</v>
      </c>
      <c r="AL237" s="89">
        <v>223</v>
      </c>
      <c r="AM237" s="465" t="s">
        <v>509</v>
      </c>
      <c r="AN237" s="465" t="s">
        <v>509</v>
      </c>
      <c r="AO237" s="462" t="s">
        <v>509</v>
      </c>
      <c r="AP237" s="485" t="s">
        <v>509</v>
      </c>
      <c r="AQ237" s="462" t="s">
        <v>509</v>
      </c>
      <c r="AR237" s="463" t="s">
        <v>509</v>
      </c>
      <c r="AS237" s="462" t="s">
        <v>509</v>
      </c>
      <c r="AT237" s="463" t="s">
        <v>509</v>
      </c>
      <c r="AU237" s="462" t="s">
        <v>509</v>
      </c>
      <c r="AV237" s="463" t="s">
        <v>509</v>
      </c>
      <c r="AW237" s="462" t="s">
        <v>509</v>
      </c>
      <c r="AX237" s="463" t="s">
        <v>509</v>
      </c>
      <c r="AY237" s="462" t="s">
        <v>509</v>
      </c>
      <c r="AZ237" s="463" t="s">
        <v>509</v>
      </c>
      <c r="BA237" s="462" t="s">
        <v>509</v>
      </c>
      <c r="BB237" s="463" t="s">
        <v>509</v>
      </c>
      <c r="BC237" s="462" t="s">
        <v>509</v>
      </c>
      <c r="BD237" s="463" t="s">
        <v>509</v>
      </c>
      <c r="BE237" s="164"/>
      <c r="BF237" s="244"/>
      <c r="BG237" s="244"/>
      <c r="BH237" s="244"/>
      <c r="BI237" s="244"/>
      <c r="BJ237" s="82" t="s">
        <v>512</v>
      </c>
      <c r="BK237" s="259" t="s">
        <v>512</v>
      </c>
      <c r="BL237" s="259" t="s">
        <v>512</v>
      </c>
      <c r="BM237" s="273" t="s">
        <v>511</v>
      </c>
      <c r="BN237" s="259" t="s">
        <v>512</v>
      </c>
      <c r="BO237" s="259" t="s">
        <v>512</v>
      </c>
    </row>
    <row r="238" spans="1:67" ht="36" x14ac:dyDescent="0.2">
      <c r="A238" s="36"/>
      <c r="B238" s="24">
        <v>209</v>
      </c>
      <c r="C238" s="170" t="s">
        <v>99</v>
      </c>
      <c r="D238" s="196" t="s">
        <v>100</v>
      </c>
      <c r="E238" s="72" t="s">
        <v>764</v>
      </c>
      <c r="F238" s="174" t="s">
        <v>734</v>
      </c>
      <c r="G238" s="222" t="s">
        <v>345</v>
      </c>
      <c r="H238" s="234" t="s">
        <v>341</v>
      </c>
      <c r="I238" s="26" t="s">
        <v>348</v>
      </c>
      <c r="J238" s="30" t="s">
        <v>344</v>
      </c>
      <c r="K238" s="237" t="s">
        <v>5</v>
      </c>
      <c r="L238" s="262" t="s">
        <v>811</v>
      </c>
      <c r="M238" s="85" t="s">
        <v>350</v>
      </c>
      <c r="N238" s="85" t="s">
        <v>350</v>
      </c>
      <c r="O238" s="276">
        <f xml:space="preserve"> (BA238 + BB238)/2</f>
        <v>77.075075075075077</v>
      </c>
      <c r="P238" s="276">
        <f xml:space="preserve"> (BC238 + BD238)/2</f>
        <v>77.597597597597598</v>
      </c>
      <c r="Q238" s="526" t="s">
        <v>350</v>
      </c>
      <c r="R238" s="386" t="s">
        <v>351</v>
      </c>
      <c r="S238" s="513" t="s">
        <v>945</v>
      </c>
      <c r="T238" s="138"/>
      <c r="U238" s="143" t="s">
        <v>796</v>
      </c>
      <c r="V238" s="138" t="s">
        <v>518</v>
      </c>
      <c r="W238" s="138" t="s">
        <v>518</v>
      </c>
      <c r="X238" s="138" t="s">
        <v>518</v>
      </c>
      <c r="Y238" s="138"/>
      <c r="Z238" s="138"/>
      <c r="AA238" s="138" t="s">
        <v>518</v>
      </c>
      <c r="AB238" s="138" t="s">
        <v>518</v>
      </c>
      <c r="AC238" s="138" t="s">
        <v>518</v>
      </c>
      <c r="AD238" s="138"/>
      <c r="AE238" s="143" t="s">
        <v>796</v>
      </c>
      <c r="AF238" s="138"/>
      <c r="AG238" s="55"/>
      <c r="AH238" s="139"/>
      <c r="AI238" s="472">
        <v>6000</v>
      </c>
      <c r="AJ238" s="473">
        <v>6500</v>
      </c>
      <c r="AK238" s="164">
        <v>4200</v>
      </c>
      <c r="AL238" s="89">
        <v>4600</v>
      </c>
      <c r="AM238" s="425">
        <f xml:space="preserve"> (AS238 + AT238)/2</f>
        <v>5.0160256410256405</v>
      </c>
      <c r="AN238" s="425">
        <f xml:space="preserve"> (AU238 + AV238)/2</f>
        <v>7.2360248447204967</v>
      </c>
      <c r="AO238" s="498" t="s">
        <v>896</v>
      </c>
      <c r="AP238" s="494" t="s">
        <v>896</v>
      </c>
      <c r="AQ238" s="99" t="s">
        <v>592</v>
      </c>
      <c r="AR238" s="103" t="s">
        <v>586</v>
      </c>
      <c r="AS238" s="451">
        <f>AO238/AI238 *100</f>
        <v>5.2166666666666668</v>
      </c>
      <c r="AT238" s="454">
        <f>AP238/AJ238 *100</f>
        <v>4.8153846153846152</v>
      </c>
      <c r="AU238" s="453">
        <f>AQ238/AK238 *100</f>
        <v>6.4285714285714279</v>
      </c>
      <c r="AV238" s="109">
        <f>AR238/AL238 *100</f>
        <v>8.0434782608695645</v>
      </c>
      <c r="AW238" s="99" t="s">
        <v>586</v>
      </c>
      <c r="AX238" s="110" t="s">
        <v>575</v>
      </c>
      <c r="AY238" s="99" t="s">
        <v>592</v>
      </c>
      <c r="AZ238" s="269" t="s">
        <v>783</v>
      </c>
      <c r="BA238" s="301">
        <f>AO238/AW238 *100</f>
        <v>84.594594594594597</v>
      </c>
      <c r="BB238" s="292">
        <f>AP238/AX238 *100</f>
        <v>69.555555555555557</v>
      </c>
      <c r="BC238" s="301">
        <f>AQ238/AW238 *100</f>
        <v>72.972972972972968</v>
      </c>
      <c r="BD238" s="292">
        <f>AR238/AX238 *100</f>
        <v>82.222222222222214</v>
      </c>
      <c r="BE238" s="297" t="s">
        <v>642</v>
      </c>
      <c r="BF238" s="168" t="s">
        <v>511</v>
      </c>
      <c r="BG238" s="419" t="s">
        <v>511</v>
      </c>
      <c r="BH238" s="438" t="s">
        <v>511</v>
      </c>
      <c r="BI238" s="50"/>
      <c r="BJ238" s="287" t="s">
        <v>613</v>
      </c>
      <c r="BK238" s="281" t="s">
        <v>511</v>
      </c>
      <c r="BL238" s="259" t="s">
        <v>512</v>
      </c>
      <c r="BM238" s="273" t="s">
        <v>511</v>
      </c>
      <c r="BN238" s="281" t="s">
        <v>511</v>
      </c>
      <c r="BO238" s="281" t="s">
        <v>511</v>
      </c>
    </row>
    <row r="239" spans="1:67" ht="24" x14ac:dyDescent="0.2">
      <c r="A239" s="36"/>
      <c r="B239" s="24">
        <v>226</v>
      </c>
      <c r="C239" s="170" t="s">
        <v>63</v>
      </c>
      <c r="D239" s="206" t="s">
        <v>64</v>
      </c>
      <c r="E239" s="177" t="s">
        <v>764</v>
      </c>
      <c r="F239" s="51"/>
      <c r="G239" s="225" t="s">
        <v>618</v>
      </c>
      <c r="H239" s="234" t="s">
        <v>338</v>
      </c>
      <c r="I239" s="26" t="s">
        <v>21</v>
      </c>
      <c r="J239" s="30" t="s">
        <v>344</v>
      </c>
      <c r="K239" s="115" t="s">
        <v>346</v>
      </c>
      <c r="L239" s="500" t="s">
        <v>509</v>
      </c>
      <c r="M239" s="465" t="s">
        <v>509</v>
      </c>
      <c r="N239" s="506" t="s">
        <v>509</v>
      </c>
      <c r="O239" s="465" t="s">
        <v>509</v>
      </c>
      <c r="P239" s="465" t="s">
        <v>509</v>
      </c>
      <c r="Q239" s="467" t="s">
        <v>509</v>
      </c>
      <c r="R239" s="468" t="s">
        <v>509</v>
      </c>
      <c r="S239" s="379"/>
      <c r="T239" s="138"/>
      <c r="U239" s="138"/>
      <c r="V239" s="138"/>
      <c r="W239" s="138" t="s">
        <v>518</v>
      </c>
      <c r="X239" s="138"/>
      <c r="Y239" s="138"/>
      <c r="Z239" s="138"/>
      <c r="AA239" s="138" t="s">
        <v>518</v>
      </c>
      <c r="AB239" s="138"/>
      <c r="AC239" s="138" t="s">
        <v>518</v>
      </c>
      <c r="AD239" s="138"/>
      <c r="AE239" s="138"/>
      <c r="AF239" s="138"/>
      <c r="AG239" s="55"/>
      <c r="AH239" s="139" t="s">
        <v>518</v>
      </c>
      <c r="AI239" s="472">
        <v>750</v>
      </c>
      <c r="AJ239" s="473">
        <v>800</v>
      </c>
      <c r="AK239" s="164">
        <v>410</v>
      </c>
      <c r="AL239" s="89">
        <v>470</v>
      </c>
      <c r="AM239" s="465" t="s">
        <v>509</v>
      </c>
      <c r="AN239" s="465" t="s">
        <v>509</v>
      </c>
      <c r="AO239" s="462" t="s">
        <v>509</v>
      </c>
      <c r="AP239" s="485" t="s">
        <v>509</v>
      </c>
      <c r="AQ239" s="462" t="s">
        <v>509</v>
      </c>
      <c r="AR239" s="463" t="s">
        <v>509</v>
      </c>
      <c r="AS239" s="462" t="s">
        <v>509</v>
      </c>
      <c r="AT239" s="463" t="s">
        <v>509</v>
      </c>
      <c r="AU239" s="462" t="s">
        <v>509</v>
      </c>
      <c r="AV239" s="463" t="s">
        <v>509</v>
      </c>
      <c r="AW239" s="462" t="s">
        <v>509</v>
      </c>
      <c r="AX239" s="463" t="s">
        <v>509</v>
      </c>
      <c r="AY239" s="462" t="s">
        <v>509</v>
      </c>
      <c r="AZ239" s="463" t="s">
        <v>509</v>
      </c>
      <c r="BA239" s="462" t="s">
        <v>509</v>
      </c>
      <c r="BB239" s="463" t="s">
        <v>509</v>
      </c>
      <c r="BC239" s="462" t="s">
        <v>509</v>
      </c>
      <c r="BD239" s="463" t="s">
        <v>509</v>
      </c>
      <c r="BE239" s="164"/>
      <c r="BF239" s="244"/>
      <c r="BG239" s="244"/>
      <c r="BH239" s="244"/>
      <c r="BI239" s="244"/>
      <c r="BJ239" s="287" t="s">
        <v>614</v>
      </c>
      <c r="BK239" s="259" t="s">
        <v>512</v>
      </c>
      <c r="BL239" s="259" t="s">
        <v>512</v>
      </c>
      <c r="BM239" s="273" t="s">
        <v>511</v>
      </c>
      <c r="BN239" s="259" t="s">
        <v>512</v>
      </c>
      <c r="BO239" s="259" t="s">
        <v>512</v>
      </c>
    </row>
    <row r="240" spans="1:67" ht="24" x14ac:dyDescent="0.2">
      <c r="A240" s="36"/>
      <c r="B240" s="24">
        <v>411</v>
      </c>
      <c r="C240" s="170" t="s">
        <v>178</v>
      </c>
      <c r="D240" s="196" t="s">
        <v>179</v>
      </c>
      <c r="E240" s="72" t="s">
        <v>764</v>
      </c>
      <c r="F240" s="174" t="s">
        <v>735</v>
      </c>
      <c r="G240" s="223" t="s">
        <v>341</v>
      </c>
      <c r="H240" s="234" t="s">
        <v>343</v>
      </c>
      <c r="I240" s="26" t="s">
        <v>342</v>
      </c>
      <c r="J240" s="30" t="s">
        <v>340</v>
      </c>
      <c r="K240" s="237" t="s">
        <v>5</v>
      </c>
      <c r="L240" s="260" t="s">
        <v>21</v>
      </c>
      <c r="M240" s="250" t="s">
        <v>803</v>
      </c>
      <c r="N240" s="85" t="s">
        <v>350</v>
      </c>
      <c r="O240" s="276">
        <f t="shared" ref="O240:O246" si="147" xml:space="preserve"> (BA240 + BB240)/2</f>
        <v>141.66666666666666</v>
      </c>
      <c r="P240" s="276">
        <f t="shared" ref="P240:P245" si="148" xml:space="preserve"> (BC240 + BD240)/2</f>
        <v>120.83333333333334</v>
      </c>
      <c r="Q240" s="526" t="s">
        <v>350</v>
      </c>
      <c r="R240" s="386" t="s">
        <v>351</v>
      </c>
      <c r="S240" s="264" t="s">
        <v>960</v>
      </c>
      <c r="T240" s="143" t="s">
        <v>796</v>
      </c>
      <c r="U240" s="143" t="s">
        <v>796</v>
      </c>
      <c r="V240" s="138"/>
      <c r="W240" s="138"/>
      <c r="X240" s="138"/>
      <c r="Y240" s="138" t="s">
        <v>518</v>
      </c>
      <c r="Z240" s="138" t="s">
        <v>518</v>
      </c>
      <c r="AA240" s="138"/>
      <c r="AB240" s="138"/>
      <c r="AC240" s="138"/>
      <c r="AD240" s="138"/>
      <c r="AE240" s="143" t="s">
        <v>796</v>
      </c>
      <c r="AF240" s="138"/>
      <c r="AG240" s="55"/>
      <c r="AH240" s="144" t="s">
        <v>796</v>
      </c>
      <c r="AI240" s="472">
        <v>8500</v>
      </c>
      <c r="AJ240" s="474">
        <v>15500</v>
      </c>
      <c r="AK240" s="164">
        <v>8500</v>
      </c>
      <c r="AL240" s="101">
        <v>15500</v>
      </c>
      <c r="AM240" s="425">
        <f t="shared" ref="AM240:AM246" si="149" xml:space="preserve"> (AS240 + AT240)/2</f>
        <v>4.2884250474383308</v>
      </c>
      <c r="AN240" s="425">
        <f t="shared" ref="AN240:AN251" si="150" xml:space="preserve"> (AU240 + AV240)/2</f>
        <v>3.671726755218216</v>
      </c>
      <c r="AO240" s="495" t="s">
        <v>530</v>
      </c>
      <c r="AP240" s="492" t="s">
        <v>549</v>
      </c>
      <c r="AQ240" s="99" t="s">
        <v>596</v>
      </c>
      <c r="AR240" s="103" t="s">
        <v>524</v>
      </c>
      <c r="AS240" s="451">
        <f t="shared" ref="AS240:AS246" si="151">AO240/AI240 *100</f>
        <v>4.7058823529411766</v>
      </c>
      <c r="AT240" s="454">
        <f t="shared" ref="AT240:AT246" si="152">AP240/AJ240 *100</f>
        <v>3.870967741935484</v>
      </c>
      <c r="AU240" s="453">
        <f t="shared" ref="AU240:AU246" si="153">AQ240/AK240 *100</f>
        <v>4.117647058823529</v>
      </c>
      <c r="AV240" s="109">
        <f t="shared" ref="AV240:AV246" si="154">AR240/AL240 *100</f>
        <v>3.225806451612903</v>
      </c>
      <c r="AW240" s="99" t="s">
        <v>521</v>
      </c>
      <c r="AX240" s="110" t="s">
        <v>530</v>
      </c>
      <c r="AY240" s="99" t="s">
        <v>530</v>
      </c>
      <c r="AZ240" s="269" t="s">
        <v>549</v>
      </c>
      <c r="BA240" s="301">
        <f t="shared" ref="BA240:BB244" si="155">AO240/AW240 *100</f>
        <v>133.33333333333331</v>
      </c>
      <c r="BB240" s="292">
        <f t="shared" si="155"/>
        <v>150</v>
      </c>
      <c r="BC240" s="301">
        <f t="shared" ref="BC240:BD246" si="156">AQ240/AW240 *100</f>
        <v>116.66666666666667</v>
      </c>
      <c r="BD240" s="292">
        <f t="shared" si="156"/>
        <v>125</v>
      </c>
      <c r="BE240" s="164"/>
      <c r="BF240" s="244"/>
      <c r="BG240" s="244"/>
      <c r="BH240" s="244"/>
      <c r="BI240" s="244"/>
      <c r="BJ240" s="287" t="s">
        <v>612</v>
      </c>
      <c r="BK240" s="281" t="s">
        <v>511</v>
      </c>
      <c r="BL240" s="259" t="s">
        <v>512</v>
      </c>
      <c r="BM240" s="273" t="s">
        <v>511</v>
      </c>
      <c r="BN240" s="281" t="s">
        <v>511</v>
      </c>
      <c r="BO240" s="281" t="s">
        <v>511</v>
      </c>
    </row>
    <row r="241" spans="1:67" ht="24" x14ac:dyDescent="0.2">
      <c r="A241" s="36"/>
      <c r="B241" s="24">
        <v>259</v>
      </c>
      <c r="C241" s="170" t="s">
        <v>253</v>
      </c>
      <c r="D241" s="196" t="s">
        <v>254</v>
      </c>
      <c r="E241" s="72" t="s">
        <v>764</v>
      </c>
      <c r="F241" s="174" t="s">
        <v>736</v>
      </c>
      <c r="G241" s="222" t="s">
        <v>345</v>
      </c>
      <c r="H241" s="234" t="s">
        <v>341</v>
      </c>
      <c r="I241" s="26" t="s">
        <v>342</v>
      </c>
      <c r="J241" s="30" t="s">
        <v>344</v>
      </c>
      <c r="K241" s="237" t="s">
        <v>5</v>
      </c>
      <c r="L241" s="262" t="s">
        <v>811</v>
      </c>
      <c r="M241" s="250" t="s">
        <v>350</v>
      </c>
      <c r="N241" s="250" t="s">
        <v>350</v>
      </c>
      <c r="O241" s="276">
        <f t="shared" si="147"/>
        <v>75</v>
      </c>
      <c r="P241" s="276">
        <f t="shared" si="148"/>
        <v>100</v>
      </c>
      <c r="Q241" s="526" t="s">
        <v>350</v>
      </c>
      <c r="R241" s="527" t="s">
        <v>350</v>
      </c>
      <c r="S241" s="379"/>
      <c r="T241" s="143" t="s">
        <v>796</v>
      </c>
      <c r="U241" s="143" t="s">
        <v>796</v>
      </c>
      <c r="V241" s="138"/>
      <c r="W241" s="138"/>
      <c r="X241" s="138"/>
      <c r="Y241" s="138"/>
      <c r="Z241" s="138" t="s">
        <v>518</v>
      </c>
      <c r="AA241" s="138" t="s">
        <v>518</v>
      </c>
      <c r="AB241" s="138"/>
      <c r="AC241" s="138" t="s">
        <v>518</v>
      </c>
      <c r="AD241" s="138" t="s">
        <v>518</v>
      </c>
      <c r="AE241" s="138"/>
      <c r="AF241" s="138"/>
      <c r="AG241" s="55"/>
      <c r="AH241" s="139" t="s">
        <v>518</v>
      </c>
      <c r="AI241" s="472">
        <v>4000</v>
      </c>
      <c r="AJ241" s="473">
        <v>5500</v>
      </c>
      <c r="AK241" s="164">
        <v>4300</v>
      </c>
      <c r="AL241" s="89">
        <v>6000</v>
      </c>
      <c r="AM241" s="425">
        <f t="shared" si="149"/>
        <v>3.5227272727272729</v>
      </c>
      <c r="AN241" s="425">
        <f t="shared" si="150"/>
        <v>4.2441860465116275</v>
      </c>
      <c r="AO241" s="495" t="s">
        <v>563</v>
      </c>
      <c r="AP241" s="492" t="s">
        <v>562</v>
      </c>
      <c r="AQ241" s="99" t="s">
        <v>576</v>
      </c>
      <c r="AR241" s="103" t="s">
        <v>521</v>
      </c>
      <c r="AS241" s="451">
        <f t="shared" si="151"/>
        <v>2.5</v>
      </c>
      <c r="AT241" s="454">
        <f t="shared" si="152"/>
        <v>4.5454545454545459</v>
      </c>
      <c r="AU241" s="453">
        <f t="shared" si="153"/>
        <v>3.4883720930232558</v>
      </c>
      <c r="AV241" s="109">
        <f t="shared" si="154"/>
        <v>5</v>
      </c>
      <c r="AW241" s="99" t="s">
        <v>576</v>
      </c>
      <c r="AX241" s="110" t="s">
        <v>521</v>
      </c>
      <c r="AY241" s="99" t="s">
        <v>576</v>
      </c>
      <c r="AZ241" s="269" t="s">
        <v>521</v>
      </c>
      <c r="BA241" s="301">
        <f t="shared" si="155"/>
        <v>66.666666666666657</v>
      </c>
      <c r="BB241" s="292">
        <f t="shared" si="155"/>
        <v>83.333333333333343</v>
      </c>
      <c r="BC241" s="301">
        <f t="shared" si="156"/>
        <v>100</v>
      </c>
      <c r="BD241" s="292">
        <f t="shared" si="156"/>
        <v>100</v>
      </c>
      <c r="BE241" s="164"/>
      <c r="BF241" s="244"/>
      <c r="BG241" s="244"/>
      <c r="BH241" s="438" t="s">
        <v>511</v>
      </c>
      <c r="BI241" s="244"/>
      <c r="BJ241" s="287" t="s">
        <v>612</v>
      </c>
      <c r="BK241" s="281" t="s">
        <v>511</v>
      </c>
      <c r="BL241" s="281" t="s">
        <v>511</v>
      </c>
      <c r="BM241" s="273" t="s">
        <v>511</v>
      </c>
      <c r="BN241" s="281" t="s">
        <v>511</v>
      </c>
      <c r="BO241" s="281" t="s">
        <v>511</v>
      </c>
    </row>
    <row r="242" spans="1:67" ht="72" x14ac:dyDescent="0.2">
      <c r="A242" s="36"/>
      <c r="B242" s="24">
        <v>410</v>
      </c>
      <c r="C242" s="170" t="s">
        <v>328</v>
      </c>
      <c r="D242" s="196" t="s">
        <v>329</v>
      </c>
      <c r="E242" s="72" t="s">
        <v>764</v>
      </c>
      <c r="F242" s="174" t="s">
        <v>737</v>
      </c>
      <c r="G242" s="226" t="s">
        <v>343</v>
      </c>
      <c r="H242" s="234" t="s">
        <v>347</v>
      </c>
      <c r="I242" s="26" t="s">
        <v>342</v>
      </c>
      <c r="J242" s="30" t="s">
        <v>340</v>
      </c>
      <c r="K242" s="237" t="s">
        <v>5</v>
      </c>
      <c r="L242" s="261" t="s">
        <v>756</v>
      </c>
      <c r="M242" s="85" t="s">
        <v>350</v>
      </c>
      <c r="N242" s="85" t="s">
        <v>350</v>
      </c>
      <c r="O242" s="276">
        <f t="shared" si="147"/>
        <v>325</v>
      </c>
      <c r="P242" s="276">
        <f t="shared" si="148"/>
        <v>300</v>
      </c>
      <c r="Q242" s="526" t="s">
        <v>350</v>
      </c>
      <c r="R242" s="527" t="s">
        <v>350</v>
      </c>
      <c r="S242" s="513" t="s">
        <v>957</v>
      </c>
      <c r="T242" s="138"/>
      <c r="U242" s="143" t="s">
        <v>796</v>
      </c>
      <c r="V242" s="138"/>
      <c r="W242" s="138"/>
      <c r="X242" s="138"/>
      <c r="Y242" s="138"/>
      <c r="Z242" s="143" t="s">
        <v>796</v>
      </c>
      <c r="AA242" s="138" t="s">
        <v>518</v>
      </c>
      <c r="AB242" s="138"/>
      <c r="AC242" s="138"/>
      <c r="AD242" s="138" t="s">
        <v>518</v>
      </c>
      <c r="AE242" s="138"/>
      <c r="AF242" s="138"/>
      <c r="AG242" s="55"/>
      <c r="AH242" s="144" t="s">
        <v>796</v>
      </c>
      <c r="AI242" s="472">
        <v>800</v>
      </c>
      <c r="AJ242" s="473">
        <v>950</v>
      </c>
      <c r="AK242" s="164">
        <v>650</v>
      </c>
      <c r="AL242" s="89">
        <v>800</v>
      </c>
      <c r="AM242" s="425">
        <f t="shared" si="149"/>
        <v>10.263157894736842</v>
      </c>
      <c r="AN242" s="425">
        <f t="shared" si="150"/>
        <v>11.634615384615385</v>
      </c>
      <c r="AO242" s="498" t="s">
        <v>571</v>
      </c>
      <c r="AP242" s="494" t="s">
        <v>563</v>
      </c>
      <c r="AQ242" s="99" t="s">
        <v>572</v>
      </c>
      <c r="AR242" s="103" t="s">
        <v>563</v>
      </c>
      <c r="AS242" s="451">
        <f t="shared" si="151"/>
        <v>10</v>
      </c>
      <c r="AT242" s="454">
        <f t="shared" si="152"/>
        <v>10.526315789473683</v>
      </c>
      <c r="AU242" s="453">
        <f t="shared" si="153"/>
        <v>10.76923076923077</v>
      </c>
      <c r="AV242" s="109">
        <f t="shared" si="154"/>
        <v>12.5</v>
      </c>
      <c r="AW242" s="99" t="s">
        <v>567</v>
      </c>
      <c r="AX242" s="110" t="s">
        <v>520</v>
      </c>
      <c r="AY242" s="99" t="s">
        <v>631</v>
      </c>
      <c r="AZ242" s="269" t="s">
        <v>542</v>
      </c>
      <c r="BA242" s="301">
        <f t="shared" si="155"/>
        <v>400</v>
      </c>
      <c r="BB242" s="292">
        <f t="shared" si="155"/>
        <v>250</v>
      </c>
      <c r="BC242" s="301">
        <f t="shared" si="156"/>
        <v>350</v>
      </c>
      <c r="BD242" s="292">
        <f t="shared" si="156"/>
        <v>250</v>
      </c>
      <c r="BE242" s="297" t="s">
        <v>644</v>
      </c>
      <c r="BF242" s="168" t="s">
        <v>511</v>
      </c>
      <c r="BG242" s="419" t="s">
        <v>511</v>
      </c>
      <c r="BH242" s="50"/>
      <c r="BI242" s="438" t="s">
        <v>511</v>
      </c>
      <c r="BJ242" s="287" t="s">
        <v>612</v>
      </c>
      <c r="BK242" s="281" t="s">
        <v>511</v>
      </c>
      <c r="BL242" s="259" t="s">
        <v>512</v>
      </c>
      <c r="BM242" s="273" t="s">
        <v>511</v>
      </c>
      <c r="BN242" s="281" t="s">
        <v>511</v>
      </c>
      <c r="BO242" s="281" t="s">
        <v>511</v>
      </c>
    </row>
    <row r="243" spans="1:67" ht="24" x14ac:dyDescent="0.2">
      <c r="A243" s="36"/>
      <c r="B243" s="24">
        <v>433</v>
      </c>
      <c r="C243" s="170" t="s">
        <v>40</v>
      </c>
      <c r="D243" s="51" t="s">
        <v>41</v>
      </c>
      <c r="E243" s="62" t="s">
        <v>764</v>
      </c>
      <c r="F243" s="59" t="s">
        <v>738</v>
      </c>
      <c r="G243" s="226" t="s">
        <v>343</v>
      </c>
      <c r="H243" s="234" t="s">
        <v>338</v>
      </c>
      <c r="I243" s="26" t="s">
        <v>348</v>
      </c>
      <c r="J243" s="30" t="s">
        <v>340</v>
      </c>
      <c r="K243" s="29" t="s">
        <v>346</v>
      </c>
      <c r="L243" s="261" t="s">
        <v>756</v>
      </c>
      <c r="M243" s="84" t="s">
        <v>352</v>
      </c>
      <c r="N243" s="84" t="s">
        <v>352</v>
      </c>
      <c r="O243" s="276">
        <f t="shared" si="147"/>
        <v>20</v>
      </c>
      <c r="P243" s="276">
        <f t="shared" si="148"/>
        <v>48</v>
      </c>
      <c r="Q243" s="383" t="s">
        <v>352</v>
      </c>
      <c r="R243" s="387" t="s">
        <v>352</v>
      </c>
      <c r="S243" s="379"/>
      <c r="T243" s="138"/>
      <c r="U243" s="138"/>
      <c r="V243" s="138"/>
      <c r="W243" s="138"/>
      <c r="X243" s="143" t="s">
        <v>796</v>
      </c>
      <c r="Y243" s="143" t="s">
        <v>796</v>
      </c>
      <c r="Z243" s="143" t="s">
        <v>796</v>
      </c>
      <c r="AA243" s="143" t="s">
        <v>796</v>
      </c>
      <c r="AB243" s="143" t="s">
        <v>796</v>
      </c>
      <c r="AC243" s="138" t="s">
        <v>518</v>
      </c>
      <c r="AD243" s="143" t="s">
        <v>796</v>
      </c>
      <c r="AE243" s="138"/>
      <c r="AF243" s="138"/>
      <c r="AG243" s="55"/>
      <c r="AH243" s="144" t="s">
        <v>796</v>
      </c>
      <c r="AI243" s="445">
        <v>36000</v>
      </c>
      <c r="AJ243" s="474">
        <v>57000</v>
      </c>
      <c r="AK243" s="79">
        <v>40000</v>
      </c>
      <c r="AL243" s="101">
        <v>64000</v>
      </c>
      <c r="AM243" s="425">
        <f t="shared" si="149"/>
        <v>1.5716374269005846</v>
      </c>
      <c r="AN243" s="425">
        <f t="shared" si="150"/>
        <v>3.375</v>
      </c>
      <c r="AO243" s="495" t="s">
        <v>524</v>
      </c>
      <c r="AP243" s="492" t="s">
        <v>577</v>
      </c>
      <c r="AQ243" s="99" t="s">
        <v>553</v>
      </c>
      <c r="AR243" s="103" t="s">
        <v>536</v>
      </c>
      <c r="AS243" s="451">
        <f t="shared" si="151"/>
        <v>1.3888888888888888</v>
      </c>
      <c r="AT243" s="454">
        <f t="shared" si="152"/>
        <v>1.7543859649122806</v>
      </c>
      <c r="AU243" s="453">
        <f t="shared" si="153"/>
        <v>3</v>
      </c>
      <c r="AV243" s="109">
        <f t="shared" si="154"/>
        <v>3.75</v>
      </c>
      <c r="AW243" s="99" t="s">
        <v>559</v>
      </c>
      <c r="AX243" s="110" t="s">
        <v>545</v>
      </c>
      <c r="AY243" s="99" t="s">
        <v>538</v>
      </c>
      <c r="AZ243" s="269" t="s">
        <v>564</v>
      </c>
      <c r="BA243" s="301">
        <f t="shared" si="155"/>
        <v>20</v>
      </c>
      <c r="BB243" s="292">
        <f t="shared" si="155"/>
        <v>20</v>
      </c>
      <c r="BC243" s="301">
        <f t="shared" si="156"/>
        <v>48</v>
      </c>
      <c r="BD243" s="292">
        <f t="shared" si="156"/>
        <v>48</v>
      </c>
      <c r="BE243" s="164"/>
      <c r="BF243" s="244"/>
      <c r="BG243" s="244"/>
      <c r="BH243" s="244"/>
      <c r="BI243" s="244"/>
      <c r="BJ243" s="82" t="s">
        <v>512</v>
      </c>
      <c r="BK243" s="259" t="s">
        <v>512</v>
      </c>
      <c r="BL243" s="281" t="s">
        <v>511</v>
      </c>
      <c r="BM243" s="106" t="s">
        <v>512</v>
      </c>
      <c r="BN243" s="281" t="s">
        <v>511</v>
      </c>
      <c r="BO243" s="355" t="s">
        <v>866</v>
      </c>
    </row>
    <row r="244" spans="1:67" ht="24" x14ac:dyDescent="0.2">
      <c r="A244" s="36"/>
      <c r="B244" s="24">
        <v>436</v>
      </c>
      <c r="C244" s="170" t="s">
        <v>236</v>
      </c>
      <c r="D244" s="307" t="s">
        <v>939</v>
      </c>
      <c r="E244" s="72" t="s">
        <v>764</v>
      </c>
      <c r="F244" s="23"/>
      <c r="G244" s="222" t="s">
        <v>345</v>
      </c>
      <c r="H244" s="234" t="s">
        <v>341</v>
      </c>
      <c r="I244" s="26" t="s">
        <v>342</v>
      </c>
      <c r="J244" s="30" t="s">
        <v>340</v>
      </c>
      <c r="K244" s="185" t="s">
        <v>346</v>
      </c>
      <c r="L244" s="260" t="s">
        <v>21</v>
      </c>
      <c r="M244" s="81" t="s">
        <v>351</v>
      </c>
      <c r="N244" s="81" t="s">
        <v>351</v>
      </c>
      <c r="O244" s="276">
        <f t="shared" si="147"/>
        <v>100</v>
      </c>
      <c r="P244" s="276">
        <f t="shared" si="148"/>
        <v>133.33333333333331</v>
      </c>
      <c r="Q244" s="382" t="s">
        <v>351</v>
      </c>
      <c r="R244" s="527" t="s">
        <v>350</v>
      </c>
      <c r="S244" s="264" t="s">
        <v>954</v>
      </c>
      <c r="T244" s="138"/>
      <c r="U244" s="138"/>
      <c r="V244" s="138" t="s">
        <v>518</v>
      </c>
      <c r="W244" s="138" t="s">
        <v>518</v>
      </c>
      <c r="X244" s="138" t="s">
        <v>518</v>
      </c>
      <c r="Y244" s="138"/>
      <c r="Z244" s="138"/>
      <c r="AA244" s="143" t="s">
        <v>796</v>
      </c>
      <c r="AB244" s="143" t="s">
        <v>796</v>
      </c>
      <c r="AC244" s="143" t="s">
        <v>796</v>
      </c>
      <c r="AD244" s="143" t="s">
        <v>796</v>
      </c>
      <c r="AE244" s="138"/>
      <c r="AF244" s="138"/>
      <c r="AG244" s="55"/>
      <c r="AH244" s="144" t="s">
        <v>796</v>
      </c>
      <c r="AI244" s="445">
        <v>82000</v>
      </c>
      <c r="AJ244" s="474">
        <v>155000</v>
      </c>
      <c r="AK244" s="79">
        <v>98000</v>
      </c>
      <c r="AL244" s="101">
        <v>185000</v>
      </c>
      <c r="AM244" s="425">
        <f t="shared" si="149"/>
        <v>3.7647521636506687</v>
      </c>
      <c r="AN244" s="425">
        <f t="shared" si="150"/>
        <v>4.202978488692775</v>
      </c>
      <c r="AO244" s="495" t="s">
        <v>532</v>
      </c>
      <c r="AP244" s="492" t="s">
        <v>527</v>
      </c>
      <c r="AQ244" s="99" t="s">
        <v>564</v>
      </c>
      <c r="AR244" s="103" t="s">
        <v>546</v>
      </c>
      <c r="AS244" s="451">
        <f t="shared" si="151"/>
        <v>3.6585365853658534</v>
      </c>
      <c r="AT244" s="454">
        <f t="shared" si="152"/>
        <v>3.870967741935484</v>
      </c>
      <c r="AU244" s="453">
        <f t="shared" si="153"/>
        <v>4.0816326530612246</v>
      </c>
      <c r="AV244" s="109">
        <f t="shared" si="154"/>
        <v>4.3243243243243246</v>
      </c>
      <c r="AW244" s="99" t="s">
        <v>532</v>
      </c>
      <c r="AX244" s="110" t="s">
        <v>527</v>
      </c>
      <c r="AY244" s="99" t="s">
        <v>564</v>
      </c>
      <c r="AZ244" s="269" t="s">
        <v>546</v>
      </c>
      <c r="BA244" s="301">
        <f t="shared" si="155"/>
        <v>100</v>
      </c>
      <c r="BB244" s="292">
        <f t="shared" si="155"/>
        <v>100</v>
      </c>
      <c r="BC244" s="301">
        <f t="shared" si="156"/>
        <v>133.33333333333331</v>
      </c>
      <c r="BD244" s="292">
        <f t="shared" si="156"/>
        <v>133.33333333333331</v>
      </c>
      <c r="BE244" s="164"/>
      <c r="BF244" s="244"/>
      <c r="BG244" s="244"/>
      <c r="BH244" s="244"/>
      <c r="BI244" s="244"/>
      <c r="BJ244" s="82" t="s">
        <v>512</v>
      </c>
      <c r="BK244" s="259" t="s">
        <v>512</v>
      </c>
      <c r="BL244" s="259" t="s">
        <v>512</v>
      </c>
      <c r="BM244" s="273" t="s">
        <v>511</v>
      </c>
      <c r="BN244" s="259" t="s">
        <v>798</v>
      </c>
      <c r="BO244" s="281" t="s">
        <v>511</v>
      </c>
    </row>
    <row r="245" spans="1:67" ht="24" x14ac:dyDescent="0.2">
      <c r="A245" s="36"/>
      <c r="B245" s="24">
        <v>271</v>
      </c>
      <c r="C245" s="170" t="s">
        <v>109</v>
      </c>
      <c r="D245" s="196" t="s">
        <v>110</v>
      </c>
      <c r="E245" s="72" t="s">
        <v>764</v>
      </c>
      <c r="F245" s="174" t="s">
        <v>739</v>
      </c>
      <c r="G245" s="226" t="s">
        <v>343</v>
      </c>
      <c r="H245" s="234" t="s">
        <v>347</v>
      </c>
      <c r="I245" s="26" t="s">
        <v>342</v>
      </c>
      <c r="J245" s="30" t="s">
        <v>344</v>
      </c>
      <c r="K245" s="237" t="s">
        <v>5</v>
      </c>
      <c r="L245" s="261" t="s">
        <v>756</v>
      </c>
      <c r="M245" s="82" t="s">
        <v>641</v>
      </c>
      <c r="N245" s="82" t="s">
        <v>641</v>
      </c>
      <c r="O245" s="259" t="s">
        <v>640</v>
      </c>
      <c r="P245" s="393">
        <f t="shared" si="148"/>
        <v>233.33333333333334</v>
      </c>
      <c r="Q245" s="106" t="s">
        <v>641</v>
      </c>
      <c r="R245" s="88" t="s">
        <v>641</v>
      </c>
      <c r="S245" s="379"/>
      <c r="T245" s="138"/>
      <c r="U245" s="138"/>
      <c r="V245" s="138"/>
      <c r="W245" s="138"/>
      <c r="X245" s="143" t="s">
        <v>796</v>
      </c>
      <c r="Y245" s="138"/>
      <c r="Z245" s="138"/>
      <c r="AA245" s="138" t="s">
        <v>518</v>
      </c>
      <c r="AB245" s="143" t="s">
        <v>796</v>
      </c>
      <c r="AC245" s="143" t="s">
        <v>796</v>
      </c>
      <c r="AD245" s="138"/>
      <c r="AE245" s="138"/>
      <c r="AF245" s="138"/>
      <c r="AG245" s="55"/>
      <c r="AH245" s="139" t="s">
        <v>518</v>
      </c>
      <c r="AI245" s="472">
        <v>430</v>
      </c>
      <c r="AJ245" s="473">
        <v>450</v>
      </c>
      <c r="AK245" s="356">
        <v>470</v>
      </c>
      <c r="AL245" s="89">
        <v>550</v>
      </c>
      <c r="AM245" s="425">
        <f t="shared" si="149"/>
        <v>0</v>
      </c>
      <c r="AN245" s="425">
        <f t="shared" si="150"/>
        <v>1.5473887814313345</v>
      </c>
      <c r="AO245" s="495" t="s">
        <v>58</v>
      </c>
      <c r="AP245" s="492" t="s">
        <v>58</v>
      </c>
      <c r="AQ245" s="99" t="s">
        <v>580</v>
      </c>
      <c r="AR245" s="103" t="s">
        <v>531</v>
      </c>
      <c r="AS245" s="451">
        <f t="shared" si="151"/>
        <v>0</v>
      </c>
      <c r="AT245" s="454">
        <f t="shared" si="152"/>
        <v>0</v>
      </c>
      <c r="AU245" s="453">
        <f t="shared" si="153"/>
        <v>1.2765957446808509</v>
      </c>
      <c r="AV245" s="109">
        <f t="shared" si="154"/>
        <v>1.8181818181818181</v>
      </c>
      <c r="AW245" s="99" t="s">
        <v>343</v>
      </c>
      <c r="AX245" s="110" t="s">
        <v>580</v>
      </c>
      <c r="AY245" s="99" t="s">
        <v>347</v>
      </c>
      <c r="AZ245" s="103" t="s">
        <v>341</v>
      </c>
      <c r="BA245" s="458" t="s">
        <v>640</v>
      </c>
      <c r="BB245" s="408" t="s">
        <v>640</v>
      </c>
      <c r="BC245" s="301">
        <f t="shared" si="156"/>
        <v>300</v>
      </c>
      <c r="BD245" s="292">
        <f t="shared" si="156"/>
        <v>166.66666666666669</v>
      </c>
      <c r="BE245" s="297" t="s">
        <v>643</v>
      </c>
      <c r="BF245" s="244"/>
      <c r="BG245" s="244"/>
      <c r="BH245" s="438" t="s">
        <v>511</v>
      </c>
      <c r="BI245" s="244"/>
      <c r="BJ245" s="287" t="s">
        <v>612</v>
      </c>
      <c r="BK245" s="281" t="s">
        <v>511</v>
      </c>
      <c r="BL245" s="259" t="s">
        <v>512</v>
      </c>
      <c r="BM245" s="273" t="s">
        <v>511</v>
      </c>
      <c r="BN245" s="281" t="s">
        <v>511</v>
      </c>
      <c r="BO245" s="281" t="s">
        <v>511</v>
      </c>
    </row>
    <row r="246" spans="1:67" ht="102.75" customHeight="1" x14ac:dyDescent="0.2">
      <c r="A246" s="36"/>
      <c r="B246" s="64">
        <v>492</v>
      </c>
      <c r="C246" s="212" t="s">
        <v>498</v>
      </c>
      <c r="D246" s="201" t="s">
        <v>497</v>
      </c>
      <c r="E246" s="179" t="s">
        <v>766</v>
      </c>
      <c r="F246" s="47"/>
      <c r="G246" s="222" t="s">
        <v>345</v>
      </c>
      <c r="H246" s="234" t="s">
        <v>345</v>
      </c>
      <c r="I246" s="26" t="s">
        <v>342</v>
      </c>
      <c r="J246" s="30"/>
      <c r="K246" s="186" t="s">
        <v>346</v>
      </c>
      <c r="L246" s="260" t="s">
        <v>21</v>
      </c>
      <c r="M246" s="81" t="s">
        <v>829</v>
      </c>
      <c r="N246" s="81" t="s">
        <v>829</v>
      </c>
      <c r="O246" s="276">
        <f t="shared" si="147"/>
        <v>56.666666666666671</v>
      </c>
      <c r="P246" s="276">
        <f xml:space="preserve"> (BC246 + BD246)/2</f>
        <v>66.666666666666657</v>
      </c>
      <c r="Q246" s="382" t="s">
        <v>351</v>
      </c>
      <c r="R246" s="386" t="s">
        <v>351</v>
      </c>
      <c r="S246" s="264" t="s">
        <v>907</v>
      </c>
      <c r="T246" s="140"/>
      <c r="U246" s="140"/>
      <c r="V246" s="140"/>
      <c r="W246" s="140"/>
      <c r="X246" s="145"/>
      <c r="Y246" s="140"/>
      <c r="Z246" s="140"/>
      <c r="AA246" s="140"/>
      <c r="AB246" s="145"/>
      <c r="AC246" s="145"/>
      <c r="AD246" s="140"/>
      <c r="AE246" s="140"/>
      <c r="AF246" s="140"/>
      <c r="AG246" s="141"/>
      <c r="AH246" s="142"/>
      <c r="AI246" s="445">
        <v>910000</v>
      </c>
      <c r="AJ246" s="474">
        <v>1350000</v>
      </c>
      <c r="AK246" s="79">
        <v>1100000</v>
      </c>
      <c r="AL246" s="101">
        <v>1650000</v>
      </c>
      <c r="AM246" s="425">
        <f t="shared" si="149"/>
        <v>2.2124542124542126</v>
      </c>
      <c r="AN246" s="425">
        <f t="shared" si="150"/>
        <v>2.1212121212121211</v>
      </c>
      <c r="AO246" s="495" t="s">
        <v>548</v>
      </c>
      <c r="AP246" s="492" t="s">
        <v>891</v>
      </c>
      <c r="AQ246" s="99" t="s">
        <v>543</v>
      </c>
      <c r="AR246" s="103" t="s">
        <v>552</v>
      </c>
      <c r="AS246" s="451">
        <f t="shared" si="151"/>
        <v>1.7582417582417582</v>
      </c>
      <c r="AT246" s="454">
        <f t="shared" si="152"/>
        <v>2.666666666666667</v>
      </c>
      <c r="AU246" s="453">
        <f t="shared" si="153"/>
        <v>1.8181818181818181</v>
      </c>
      <c r="AV246" s="109">
        <f t="shared" si="154"/>
        <v>2.4242424242424243</v>
      </c>
      <c r="AW246" s="99" t="s">
        <v>522</v>
      </c>
      <c r="AX246" s="110" t="s">
        <v>569</v>
      </c>
      <c r="AY246" s="99" t="s">
        <v>522</v>
      </c>
      <c r="AZ246" s="269" t="s">
        <v>569</v>
      </c>
      <c r="BA246" s="301">
        <f>AO246/AW246 *100</f>
        <v>53.333333333333336</v>
      </c>
      <c r="BB246" s="292">
        <f>AP246/AX246 *100</f>
        <v>60</v>
      </c>
      <c r="BC246" s="301">
        <f t="shared" si="156"/>
        <v>66.666666666666657</v>
      </c>
      <c r="BD246" s="292">
        <f t="shared" si="156"/>
        <v>66.666666666666657</v>
      </c>
      <c r="BE246" s="164"/>
      <c r="BF246" s="244"/>
      <c r="BG246" s="244"/>
      <c r="BH246" s="244"/>
      <c r="BI246" s="244"/>
      <c r="BJ246" s="82" t="s">
        <v>512</v>
      </c>
      <c r="BK246" s="259" t="s">
        <v>512</v>
      </c>
      <c r="BL246" s="259" t="s">
        <v>512</v>
      </c>
      <c r="BM246" s="106" t="s">
        <v>512</v>
      </c>
      <c r="BN246" s="259" t="s">
        <v>512</v>
      </c>
      <c r="BO246" s="259" t="s">
        <v>512</v>
      </c>
    </row>
    <row r="247" spans="1:67" ht="24" x14ac:dyDescent="0.2">
      <c r="A247" s="36"/>
      <c r="B247" s="24">
        <v>288</v>
      </c>
      <c r="C247" s="170" t="s">
        <v>137</v>
      </c>
      <c r="D247" s="199" t="s">
        <v>138</v>
      </c>
      <c r="E247" s="62" t="s">
        <v>764</v>
      </c>
      <c r="F247" s="54" t="s">
        <v>740</v>
      </c>
      <c r="G247" s="222" t="s">
        <v>625</v>
      </c>
      <c r="H247" s="234" t="s">
        <v>349</v>
      </c>
      <c r="I247" s="26" t="s">
        <v>342</v>
      </c>
      <c r="J247" s="30" t="s">
        <v>344</v>
      </c>
      <c r="K247" s="31" t="s">
        <v>5</v>
      </c>
      <c r="L247" s="261" t="s">
        <v>756</v>
      </c>
      <c r="M247" s="82" t="s">
        <v>641</v>
      </c>
      <c r="N247" s="82" t="s">
        <v>641</v>
      </c>
      <c r="O247" s="259" t="s">
        <v>640</v>
      </c>
      <c r="P247" s="259" t="s">
        <v>640</v>
      </c>
      <c r="Q247" s="106" t="s">
        <v>641</v>
      </c>
      <c r="R247" s="88" t="s">
        <v>641</v>
      </c>
      <c r="S247" s="379"/>
      <c r="T247" s="138"/>
      <c r="U247" s="138"/>
      <c r="V247" s="138"/>
      <c r="W247" s="138"/>
      <c r="X247" s="138"/>
      <c r="Y247" s="138"/>
      <c r="Z247" s="138"/>
      <c r="AA247" s="138"/>
      <c r="AB247" s="138"/>
      <c r="AC247" s="138"/>
      <c r="AD247" s="138"/>
      <c r="AE247" s="138"/>
      <c r="AF247" s="138"/>
      <c r="AG247" s="143" t="s">
        <v>796</v>
      </c>
      <c r="AH247" s="139"/>
      <c r="AI247" s="475"/>
      <c r="AJ247" s="476"/>
      <c r="AK247" s="363" t="s">
        <v>833</v>
      </c>
      <c r="AL247" s="364" t="s">
        <v>833</v>
      </c>
      <c r="AM247" s="399" t="s">
        <v>640</v>
      </c>
      <c r="AN247" s="399" t="s">
        <v>640</v>
      </c>
      <c r="AO247" s="495" t="s">
        <v>58</v>
      </c>
      <c r="AP247" s="492" t="s">
        <v>58</v>
      </c>
      <c r="AQ247" s="99" t="s">
        <v>58</v>
      </c>
      <c r="AR247" s="103" t="s">
        <v>58</v>
      </c>
      <c r="AS247" s="344" t="s">
        <v>640</v>
      </c>
      <c r="AT247" s="345" t="s">
        <v>640</v>
      </c>
      <c r="AU247" s="407" t="s">
        <v>619</v>
      </c>
      <c r="AV247" s="402" t="s">
        <v>619</v>
      </c>
      <c r="AW247" s="400" t="s">
        <v>619</v>
      </c>
      <c r="AX247" s="401" t="s">
        <v>619</v>
      </c>
      <c r="AY247" s="400" t="s">
        <v>619</v>
      </c>
      <c r="AZ247" s="402" t="s">
        <v>619</v>
      </c>
      <c r="BA247" s="400" t="s">
        <v>619</v>
      </c>
      <c r="BB247" s="401" t="s">
        <v>619</v>
      </c>
      <c r="BC247" s="400" t="s">
        <v>619</v>
      </c>
      <c r="BD247" s="401" t="s">
        <v>619</v>
      </c>
      <c r="BE247" s="164"/>
      <c r="BF247" s="244"/>
      <c r="BG247" s="244"/>
      <c r="BH247" s="244"/>
      <c r="BI247" s="244"/>
      <c r="BJ247" s="287" t="s">
        <v>612</v>
      </c>
      <c r="BK247" s="259" t="s">
        <v>512</v>
      </c>
      <c r="BL247" s="259" t="s">
        <v>512</v>
      </c>
      <c r="BM247" s="273" t="s">
        <v>511</v>
      </c>
      <c r="BN247" s="281" t="s">
        <v>511</v>
      </c>
      <c r="BO247" s="281" t="s">
        <v>511</v>
      </c>
    </row>
    <row r="248" spans="1:67" ht="12.75" x14ac:dyDescent="0.2">
      <c r="A248" s="36"/>
      <c r="B248" s="64">
        <v>443</v>
      </c>
      <c r="C248" s="212" t="s">
        <v>500</v>
      </c>
      <c r="D248" s="303" t="s">
        <v>499</v>
      </c>
      <c r="E248" s="304" t="s">
        <v>828</v>
      </c>
      <c r="F248" s="47"/>
      <c r="G248" s="222" t="s">
        <v>508</v>
      </c>
      <c r="H248" s="234"/>
      <c r="I248" s="26" t="s">
        <v>342</v>
      </c>
      <c r="J248" s="30"/>
      <c r="K248" s="184" t="s">
        <v>346</v>
      </c>
      <c r="L248" s="260" t="s">
        <v>21</v>
      </c>
      <c r="M248" s="81" t="s">
        <v>351</v>
      </c>
      <c r="N248" s="81" t="s">
        <v>351</v>
      </c>
      <c r="O248" s="276">
        <f xml:space="preserve"> (BA248 + BB248)/2</f>
        <v>245</v>
      </c>
      <c r="P248" s="276">
        <f xml:space="preserve"> (BC248 + BD248)/2</f>
        <v>200</v>
      </c>
      <c r="Q248" s="106" t="s">
        <v>641</v>
      </c>
      <c r="R248" s="88" t="s">
        <v>641</v>
      </c>
      <c r="S248" s="379"/>
      <c r="T248" s="140"/>
      <c r="U248" s="140"/>
      <c r="V248" s="140"/>
      <c r="W248" s="140"/>
      <c r="X248" s="140"/>
      <c r="Y248" s="140"/>
      <c r="Z248" s="140"/>
      <c r="AA248" s="140"/>
      <c r="AB248" s="140"/>
      <c r="AC248" s="140"/>
      <c r="AD248" s="140"/>
      <c r="AE248" s="140"/>
      <c r="AF248" s="140"/>
      <c r="AG248" s="147"/>
      <c r="AH248" s="142"/>
      <c r="AI248" s="445">
        <v>2550000</v>
      </c>
      <c r="AJ248" s="474">
        <v>3000000</v>
      </c>
      <c r="AK248" s="79">
        <v>2600000</v>
      </c>
      <c r="AL248" s="101">
        <v>3100000</v>
      </c>
      <c r="AM248" s="425">
        <f xml:space="preserve"> (AS248 + AT248)/2</f>
        <v>2.607843137254902</v>
      </c>
      <c r="AN248" s="425">
        <f t="shared" si="150"/>
        <v>2.0595533498759306</v>
      </c>
      <c r="AO248" s="495" t="s">
        <v>889</v>
      </c>
      <c r="AP248" s="492" t="s">
        <v>582</v>
      </c>
      <c r="AQ248" s="99" t="s">
        <v>552</v>
      </c>
      <c r="AR248" s="103" t="s">
        <v>540</v>
      </c>
      <c r="AS248" s="451">
        <f t="shared" ref="AS248:AV251" si="157">AO248/AI248 *100</f>
        <v>1.8823529411764703</v>
      </c>
      <c r="AT248" s="454">
        <f t="shared" si="157"/>
        <v>3.3333333333333335</v>
      </c>
      <c r="AU248" s="453">
        <f t="shared" si="157"/>
        <v>1.5384615384615385</v>
      </c>
      <c r="AV248" s="109">
        <f t="shared" si="157"/>
        <v>2.5806451612903225</v>
      </c>
      <c r="AW248" s="99" t="s">
        <v>543</v>
      </c>
      <c r="AX248" s="110" t="s">
        <v>552</v>
      </c>
      <c r="AY248" s="99" t="s">
        <v>599</v>
      </c>
      <c r="AZ248" s="269" t="s">
        <v>522</v>
      </c>
      <c r="BA248" s="301">
        <f t="shared" ref="BA248:BB251" si="158">AO248/AW248 *100</f>
        <v>240</v>
      </c>
      <c r="BB248" s="292">
        <f t="shared" si="158"/>
        <v>250</v>
      </c>
      <c r="BC248" s="301">
        <f t="shared" ref="BC248:BD251" si="159">AQ248/AW248 *100</f>
        <v>200</v>
      </c>
      <c r="BD248" s="292">
        <f t="shared" si="159"/>
        <v>200</v>
      </c>
      <c r="BE248" s="164"/>
      <c r="BF248" s="244"/>
      <c r="BG248" s="244"/>
      <c r="BH248" s="244"/>
      <c r="BI248" s="244"/>
      <c r="BJ248" s="82" t="s">
        <v>512</v>
      </c>
      <c r="BK248" s="259" t="s">
        <v>512</v>
      </c>
      <c r="BL248" s="259" t="s">
        <v>512</v>
      </c>
      <c r="BM248" s="106" t="s">
        <v>512</v>
      </c>
      <c r="BN248" s="259" t="s">
        <v>512</v>
      </c>
      <c r="BO248" s="259" t="s">
        <v>512</v>
      </c>
    </row>
    <row r="249" spans="1:67" ht="24" x14ac:dyDescent="0.2">
      <c r="A249" s="36"/>
      <c r="B249" s="24">
        <v>404</v>
      </c>
      <c r="C249" s="170" t="s">
        <v>83</v>
      </c>
      <c r="D249" s="196" t="s">
        <v>84</v>
      </c>
      <c r="E249" s="72" t="s">
        <v>764</v>
      </c>
      <c r="F249" s="174" t="s">
        <v>741</v>
      </c>
      <c r="G249" s="226" t="s">
        <v>343</v>
      </c>
      <c r="H249" s="234" t="s">
        <v>347</v>
      </c>
      <c r="I249" s="26" t="s">
        <v>342</v>
      </c>
      <c r="J249" s="30" t="s">
        <v>344</v>
      </c>
      <c r="K249" s="237" t="s">
        <v>5</v>
      </c>
      <c r="L249" s="261" t="s">
        <v>756</v>
      </c>
      <c r="M249" s="81" t="s">
        <v>351</v>
      </c>
      <c r="N249" s="85" t="s">
        <v>350</v>
      </c>
      <c r="O249" s="276">
        <f xml:space="preserve"> (BA249 + BB249)/2</f>
        <v>170.83333333333334</v>
      </c>
      <c r="P249" s="276">
        <f xml:space="preserve"> (BC249 + BD249)/2</f>
        <v>120.83333333333334</v>
      </c>
      <c r="Q249" s="382" t="s">
        <v>351</v>
      </c>
      <c r="R249" s="386" t="s">
        <v>351</v>
      </c>
      <c r="S249" s="514"/>
      <c r="T249" s="143" t="s">
        <v>796</v>
      </c>
      <c r="U249" s="138"/>
      <c r="V249" s="138"/>
      <c r="W249" s="138"/>
      <c r="X249" s="138"/>
      <c r="Y249" s="143" t="s">
        <v>796</v>
      </c>
      <c r="Z249" s="143" t="s">
        <v>796</v>
      </c>
      <c r="AA249" s="138"/>
      <c r="AB249" s="138"/>
      <c r="AC249" s="138"/>
      <c r="AD249" s="138"/>
      <c r="AE249" s="138"/>
      <c r="AF249" s="138"/>
      <c r="AG249" s="55"/>
      <c r="AH249" s="144" t="s">
        <v>796</v>
      </c>
      <c r="AI249" s="472">
        <v>6500</v>
      </c>
      <c r="AJ249" s="473">
        <v>8500</v>
      </c>
      <c r="AK249" s="356">
        <v>6500</v>
      </c>
      <c r="AL249" s="89">
        <v>8500</v>
      </c>
      <c r="AM249" s="425">
        <f xml:space="preserve"> (AS249 + AT249)/2</f>
        <v>7.9638009049773757</v>
      </c>
      <c r="AN249" s="425">
        <f t="shared" si="150"/>
        <v>5.6334841628959271</v>
      </c>
      <c r="AO249" s="495" t="s">
        <v>524</v>
      </c>
      <c r="AP249" s="492" t="s">
        <v>537</v>
      </c>
      <c r="AQ249" s="99" t="s">
        <v>596</v>
      </c>
      <c r="AR249" s="103" t="s">
        <v>524</v>
      </c>
      <c r="AS249" s="451">
        <f t="shared" si="157"/>
        <v>7.6923076923076925</v>
      </c>
      <c r="AT249" s="454">
        <f t="shared" si="157"/>
        <v>8.235294117647058</v>
      </c>
      <c r="AU249" s="453">
        <f t="shared" si="157"/>
        <v>5.384615384615385</v>
      </c>
      <c r="AV249" s="109">
        <f t="shared" si="157"/>
        <v>5.8823529411764701</v>
      </c>
      <c r="AW249" s="99" t="s">
        <v>521</v>
      </c>
      <c r="AX249" s="110" t="s">
        <v>530</v>
      </c>
      <c r="AY249" s="99" t="s">
        <v>530</v>
      </c>
      <c r="AZ249" s="269" t="s">
        <v>549</v>
      </c>
      <c r="BA249" s="301">
        <f t="shared" si="158"/>
        <v>166.66666666666669</v>
      </c>
      <c r="BB249" s="292">
        <f t="shared" si="158"/>
        <v>175</v>
      </c>
      <c r="BC249" s="301">
        <f t="shared" si="159"/>
        <v>116.66666666666667</v>
      </c>
      <c r="BD249" s="292">
        <f t="shared" si="159"/>
        <v>125</v>
      </c>
      <c r="BE249" s="164"/>
      <c r="BF249" s="244"/>
      <c r="BG249" s="419" t="s">
        <v>511</v>
      </c>
      <c r="BH249" s="50"/>
      <c r="BI249" s="438" t="s">
        <v>511</v>
      </c>
      <c r="BJ249" s="287" t="s">
        <v>612</v>
      </c>
      <c r="BK249" s="281" t="s">
        <v>511</v>
      </c>
      <c r="BL249" s="259" t="s">
        <v>512</v>
      </c>
      <c r="BM249" s="273" t="s">
        <v>511</v>
      </c>
      <c r="BN249" s="281" t="s">
        <v>511</v>
      </c>
      <c r="BO249" s="281" t="s">
        <v>511</v>
      </c>
    </row>
    <row r="250" spans="1:67" ht="12.75" x14ac:dyDescent="0.2">
      <c r="A250" s="36"/>
      <c r="B250" s="64">
        <v>490</v>
      </c>
      <c r="C250" s="212" t="s">
        <v>502</v>
      </c>
      <c r="D250" s="204" t="s">
        <v>501</v>
      </c>
      <c r="E250" s="180" t="s">
        <v>828</v>
      </c>
      <c r="F250" s="47"/>
      <c r="G250" s="222" t="s">
        <v>508</v>
      </c>
      <c r="H250" s="234"/>
      <c r="I250" s="26" t="s">
        <v>342</v>
      </c>
      <c r="J250" s="30"/>
      <c r="K250" s="165" t="s">
        <v>346</v>
      </c>
      <c r="L250" s="260" t="s">
        <v>21</v>
      </c>
      <c r="M250" s="81" t="s">
        <v>351</v>
      </c>
      <c r="N250" s="81" t="s">
        <v>351</v>
      </c>
      <c r="O250" s="276">
        <f xml:space="preserve"> (BA250 + BB250)/2</f>
        <v>114.28571428571428</v>
      </c>
      <c r="P250" s="276">
        <f xml:space="preserve"> (BC250 + BD250)/2</f>
        <v>100</v>
      </c>
      <c r="Q250" s="106" t="s">
        <v>641</v>
      </c>
      <c r="R250" s="88" t="s">
        <v>641</v>
      </c>
      <c r="S250" s="379"/>
      <c r="T250" s="145"/>
      <c r="U250" s="140"/>
      <c r="V250" s="140"/>
      <c r="W250" s="140"/>
      <c r="X250" s="140"/>
      <c r="Y250" s="145"/>
      <c r="Z250" s="145"/>
      <c r="AA250" s="140"/>
      <c r="AB250" s="140"/>
      <c r="AC250" s="140"/>
      <c r="AD250" s="140"/>
      <c r="AE250" s="140"/>
      <c r="AF250" s="140"/>
      <c r="AG250" s="141"/>
      <c r="AH250" s="148"/>
      <c r="AI250" s="445">
        <v>3300000</v>
      </c>
      <c r="AJ250" s="474">
        <v>4600000</v>
      </c>
      <c r="AK250" s="79">
        <v>2600000</v>
      </c>
      <c r="AL250" s="101">
        <v>3550000</v>
      </c>
      <c r="AM250" s="425">
        <f xml:space="preserve"> (AS250 + AT250)/2</f>
        <v>2.9512516469038208</v>
      </c>
      <c r="AN250" s="425">
        <f t="shared" si="150"/>
        <v>3.3179848320693393</v>
      </c>
      <c r="AO250" s="495" t="s">
        <v>540</v>
      </c>
      <c r="AP250" s="492" t="s">
        <v>528</v>
      </c>
      <c r="AQ250" s="99" t="s">
        <v>539</v>
      </c>
      <c r="AR250" s="103" t="s">
        <v>587</v>
      </c>
      <c r="AS250" s="451">
        <f t="shared" si="157"/>
        <v>2.4242424242424243</v>
      </c>
      <c r="AT250" s="454">
        <f t="shared" si="157"/>
        <v>3.4782608695652173</v>
      </c>
      <c r="AU250" s="453">
        <f t="shared" si="157"/>
        <v>2.6923076923076925</v>
      </c>
      <c r="AV250" s="109">
        <f t="shared" si="157"/>
        <v>3.943661971830986</v>
      </c>
      <c r="AW250" s="99" t="s">
        <v>539</v>
      </c>
      <c r="AX250" s="110" t="s">
        <v>587</v>
      </c>
      <c r="AY250" s="99" t="s">
        <v>534</v>
      </c>
      <c r="AZ250" s="269" t="s">
        <v>582</v>
      </c>
      <c r="BA250" s="301">
        <f t="shared" si="158"/>
        <v>114.28571428571428</v>
      </c>
      <c r="BB250" s="292">
        <f t="shared" si="158"/>
        <v>114.28571428571428</v>
      </c>
      <c r="BC250" s="301">
        <f t="shared" si="159"/>
        <v>100</v>
      </c>
      <c r="BD250" s="292">
        <f t="shared" si="159"/>
        <v>100</v>
      </c>
      <c r="BE250" s="164"/>
      <c r="BF250" s="244"/>
      <c r="BG250" s="244"/>
      <c r="BH250" s="244"/>
      <c r="BI250" s="244"/>
      <c r="BJ250" s="82" t="s">
        <v>512</v>
      </c>
      <c r="BK250" s="259" t="s">
        <v>512</v>
      </c>
      <c r="BL250" s="259" t="s">
        <v>512</v>
      </c>
      <c r="BM250" s="106" t="s">
        <v>512</v>
      </c>
      <c r="BN250" s="259" t="s">
        <v>512</v>
      </c>
      <c r="BO250" s="259" t="s">
        <v>512</v>
      </c>
    </row>
    <row r="251" spans="1:67" ht="24" x14ac:dyDescent="0.2">
      <c r="A251" s="36"/>
      <c r="B251" s="24">
        <v>200</v>
      </c>
      <c r="C251" s="170" t="s">
        <v>176</v>
      </c>
      <c r="D251" s="196" t="s">
        <v>177</v>
      </c>
      <c r="E251" s="72" t="s">
        <v>764</v>
      </c>
      <c r="F251" s="174" t="s">
        <v>742</v>
      </c>
      <c r="G251" s="226" t="s">
        <v>343</v>
      </c>
      <c r="H251" s="234" t="s">
        <v>347</v>
      </c>
      <c r="I251" s="26" t="s">
        <v>342</v>
      </c>
      <c r="J251" s="30" t="s">
        <v>344</v>
      </c>
      <c r="K251" s="237" t="s">
        <v>5</v>
      </c>
      <c r="L251" s="261" t="s">
        <v>756</v>
      </c>
      <c r="M251" s="85" t="s">
        <v>350</v>
      </c>
      <c r="N251" s="85" t="s">
        <v>350</v>
      </c>
      <c r="O251" s="276">
        <f xml:space="preserve"> (BA251 + BB251)/2</f>
        <v>812.5</v>
      </c>
      <c r="P251" s="276">
        <f xml:space="preserve"> (BC251 + BD251)/2</f>
        <v>500</v>
      </c>
      <c r="Q251" s="525" t="s">
        <v>350</v>
      </c>
      <c r="R251" s="527" t="s">
        <v>350</v>
      </c>
      <c r="S251" s="379" t="s">
        <v>930</v>
      </c>
      <c r="T251" s="138"/>
      <c r="U251" s="138"/>
      <c r="V251" s="138"/>
      <c r="W251" s="143" t="s">
        <v>796</v>
      </c>
      <c r="X251" s="143" t="s">
        <v>796</v>
      </c>
      <c r="Y251" s="138"/>
      <c r="Z251" s="138"/>
      <c r="AA251" s="138"/>
      <c r="AB251" s="138"/>
      <c r="AC251" s="138"/>
      <c r="AD251" s="138"/>
      <c r="AE251" s="138"/>
      <c r="AF251" s="138"/>
      <c r="AG251" s="55"/>
      <c r="AH251" s="144" t="s">
        <v>796</v>
      </c>
      <c r="AI251" s="472">
        <v>210</v>
      </c>
      <c r="AJ251" s="473">
        <v>270</v>
      </c>
      <c r="AK251" s="164">
        <v>220</v>
      </c>
      <c r="AL251" s="89">
        <v>290</v>
      </c>
      <c r="AM251" s="425">
        <f xml:space="preserve"> (AS251 + AT251)/2</f>
        <v>9.3915343915343925</v>
      </c>
      <c r="AN251" s="425">
        <f t="shared" si="150"/>
        <v>5.7210031347962378</v>
      </c>
      <c r="AO251" s="498" t="s">
        <v>567</v>
      </c>
      <c r="AP251" s="494" t="s">
        <v>606</v>
      </c>
      <c r="AQ251" s="99" t="s">
        <v>531</v>
      </c>
      <c r="AR251" s="103" t="s">
        <v>567</v>
      </c>
      <c r="AS251" s="451">
        <f t="shared" si="157"/>
        <v>9.5238095238095237</v>
      </c>
      <c r="AT251" s="454">
        <f t="shared" si="157"/>
        <v>9.2592592592592595</v>
      </c>
      <c r="AU251" s="453">
        <f t="shared" si="157"/>
        <v>4.5454545454545459</v>
      </c>
      <c r="AV251" s="109">
        <f t="shared" si="157"/>
        <v>6.8965517241379306</v>
      </c>
      <c r="AW251" s="99" t="s">
        <v>343</v>
      </c>
      <c r="AX251" s="110" t="s">
        <v>519</v>
      </c>
      <c r="AY251" s="99" t="s">
        <v>341</v>
      </c>
      <c r="AZ251" s="269" t="s">
        <v>580</v>
      </c>
      <c r="BA251" s="301">
        <f t="shared" si="158"/>
        <v>1000</v>
      </c>
      <c r="BB251" s="292">
        <f t="shared" si="158"/>
        <v>625</v>
      </c>
      <c r="BC251" s="301">
        <f t="shared" si="159"/>
        <v>500</v>
      </c>
      <c r="BD251" s="292">
        <f t="shared" si="159"/>
        <v>500</v>
      </c>
      <c r="BE251" s="164"/>
      <c r="BF251" s="244"/>
      <c r="BG251" s="244"/>
      <c r="BH251" s="244"/>
      <c r="BI251" s="438" t="s">
        <v>511</v>
      </c>
      <c r="BJ251" s="287" t="s">
        <v>613</v>
      </c>
      <c r="BK251" s="281" t="s">
        <v>511</v>
      </c>
      <c r="BL251" s="259" t="s">
        <v>512</v>
      </c>
      <c r="BM251" s="273" t="s">
        <v>511</v>
      </c>
      <c r="BN251" s="281" t="s">
        <v>511</v>
      </c>
      <c r="BO251" s="281" t="s">
        <v>511</v>
      </c>
    </row>
    <row r="252" spans="1:67" ht="24" x14ac:dyDescent="0.2">
      <c r="A252" s="36"/>
      <c r="B252" s="24">
        <v>221</v>
      </c>
      <c r="C252" s="170" t="s">
        <v>34</v>
      </c>
      <c r="D252" s="51" t="s">
        <v>35</v>
      </c>
      <c r="E252" s="62" t="s">
        <v>764</v>
      </c>
      <c r="F252" s="51"/>
      <c r="G252" s="225" t="s">
        <v>618</v>
      </c>
      <c r="H252" s="234" t="s">
        <v>338</v>
      </c>
      <c r="I252" s="26" t="s">
        <v>21</v>
      </c>
      <c r="J252" s="30" t="s">
        <v>344</v>
      </c>
      <c r="K252" s="29" t="s">
        <v>346</v>
      </c>
      <c r="L252" s="500" t="s">
        <v>509</v>
      </c>
      <c r="M252" s="465" t="s">
        <v>509</v>
      </c>
      <c r="N252" s="506" t="s">
        <v>509</v>
      </c>
      <c r="O252" s="465" t="s">
        <v>509</v>
      </c>
      <c r="P252" s="465" t="s">
        <v>509</v>
      </c>
      <c r="Q252" s="467" t="s">
        <v>509</v>
      </c>
      <c r="R252" s="468" t="s">
        <v>509</v>
      </c>
      <c r="S252" s="379"/>
      <c r="T252" s="138"/>
      <c r="U252" s="138"/>
      <c r="V252" s="138"/>
      <c r="W252" s="138" t="s">
        <v>518</v>
      </c>
      <c r="X252" s="138"/>
      <c r="Y252" s="138"/>
      <c r="Z252" s="138"/>
      <c r="AA252" s="138" t="s">
        <v>518</v>
      </c>
      <c r="AB252" s="138" t="s">
        <v>518</v>
      </c>
      <c r="AC252" s="138" t="s">
        <v>518</v>
      </c>
      <c r="AD252" s="138"/>
      <c r="AE252" s="138"/>
      <c r="AF252" s="138"/>
      <c r="AG252" s="55"/>
      <c r="AH252" s="139" t="s">
        <v>518</v>
      </c>
      <c r="AI252" s="344" t="s">
        <v>618</v>
      </c>
      <c r="AJ252" s="345" t="s">
        <v>618</v>
      </c>
      <c r="AK252" s="344" t="s">
        <v>618</v>
      </c>
      <c r="AL252" s="345" t="s">
        <v>618</v>
      </c>
      <c r="AM252" s="465" t="s">
        <v>509</v>
      </c>
      <c r="AN252" s="465" t="s">
        <v>509</v>
      </c>
      <c r="AO252" s="462" t="s">
        <v>509</v>
      </c>
      <c r="AP252" s="485" t="s">
        <v>509</v>
      </c>
      <c r="AQ252" s="462" t="s">
        <v>509</v>
      </c>
      <c r="AR252" s="463" t="s">
        <v>509</v>
      </c>
      <c r="AS252" s="462" t="s">
        <v>509</v>
      </c>
      <c r="AT252" s="463" t="s">
        <v>509</v>
      </c>
      <c r="AU252" s="462" t="s">
        <v>509</v>
      </c>
      <c r="AV252" s="463" t="s">
        <v>509</v>
      </c>
      <c r="AW252" s="462" t="s">
        <v>509</v>
      </c>
      <c r="AX252" s="463" t="s">
        <v>509</v>
      </c>
      <c r="AY252" s="462" t="s">
        <v>509</v>
      </c>
      <c r="AZ252" s="463" t="s">
        <v>509</v>
      </c>
      <c r="BA252" s="462" t="s">
        <v>509</v>
      </c>
      <c r="BB252" s="463" t="s">
        <v>509</v>
      </c>
      <c r="BC252" s="462" t="s">
        <v>509</v>
      </c>
      <c r="BD252" s="463" t="s">
        <v>509</v>
      </c>
      <c r="BE252" s="164"/>
      <c r="BF252" s="244"/>
      <c r="BG252" s="244"/>
      <c r="BH252" s="244"/>
      <c r="BI252" s="244"/>
      <c r="BJ252" s="287" t="s">
        <v>616</v>
      </c>
      <c r="BK252" s="259" t="s">
        <v>512</v>
      </c>
      <c r="BL252" s="259" t="s">
        <v>512</v>
      </c>
      <c r="BM252" s="273" t="s">
        <v>511</v>
      </c>
      <c r="BN252" s="259" t="s">
        <v>512</v>
      </c>
      <c r="BO252" s="259" t="s">
        <v>512</v>
      </c>
    </row>
    <row r="253" spans="1:67" ht="24" x14ac:dyDescent="0.2">
      <c r="A253" s="36"/>
      <c r="B253" s="24">
        <v>360</v>
      </c>
      <c r="C253" s="170" t="s">
        <v>198</v>
      </c>
      <c r="D253" s="199" t="s">
        <v>199</v>
      </c>
      <c r="E253" s="62" t="s">
        <v>764</v>
      </c>
      <c r="F253" s="51"/>
      <c r="G253" s="225" t="s">
        <v>618</v>
      </c>
      <c r="H253" s="234" t="s">
        <v>338</v>
      </c>
      <c r="I253" s="26" t="s">
        <v>21</v>
      </c>
      <c r="J253" s="30" t="s">
        <v>344</v>
      </c>
      <c r="K253" s="31" t="s">
        <v>346</v>
      </c>
      <c r="L253" s="500" t="s">
        <v>509</v>
      </c>
      <c r="M253" s="465" t="s">
        <v>509</v>
      </c>
      <c r="N253" s="506" t="s">
        <v>509</v>
      </c>
      <c r="O253" s="465" t="s">
        <v>509</v>
      </c>
      <c r="P253" s="465" t="s">
        <v>509</v>
      </c>
      <c r="Q253" s="467" t="s">
        <v>509</v>
      </c>
      <c r="R253" s="468" t="s">
        <v>509</v>
      </c>
      <c r="S253" s="379"/>
      <c r="T253" s="138"/>
      <c r="U253" s="138"/>
      <c r="V253" s="138" t="s">
        <v>518</v>
      </c>
      <c r="W253" s="138" t="s">
        <v>518</v>
      </c>
      <c r="X253" s="138"/>
      <c r="Y253" s="138"/>
      <c r="Z253" s="138"/>
      <c r="AA253" s="138"/>
      <c r="AB253" s="138"/>
      <c r="AC253" s="138"/>
      <c r="AD253" s="138"/>
      <c r="AE253" s="138"/>
      <c r="AF253" s="138"/>
      <c r="AG253" s="55"/>
      <c r="AH253" s="139" t="s">
        <v>518</v>
      </c>
      <c r="AI253" s="472">
        <v>3</v>
      </c>
      <c r="AJ253" s="473">
        <v>3</v>
      </c>
      <c r="AK253" s="164">
        <v>0</v>
      </c>
      <c r="AL253" s="89">
        <v>2</v>
      </c>
      <c r="AM253" s="465" t="s">
        <v>509</v>
      </c>
      <c r="AN253" s="465" t="s">
        <v>509</v>
      </c>
      <c r="AO253" s="462" t="s">
        <v>509</v>
      </c>
      <c r="AP253" s="485" t="s">
        <v>509</v>
      </c>
      <c r="AQ253" s="462" t="s">
        <v>509</v>
      </c>
      <c r="AR253" s="463" t="s">
        <v>509</v>
      </c>
      <c r="AS253" s="462" t="s">
        <v>509</v>
      </c>
      <c r="AT253" s="463" t="s">
        <v>509</v>
      </c>
      <c r="AU253" s="462" t="s">
        <v>509</v>
      </c>
      <c r="AV253" s="463" t="s">
        <v>509</v>
      </c>
      <c r="AW253" s="462" t="s">
        <v>509</v>
      </c>
      <c r="AX253" s="463" t="s">
        <v>509</v>
      </c>
      <c r="AY253" s="462" t="s">
        <v>509</v>
      </c>
      <c r="AZ253" s="463" t="s">
        <v>509</v>
      </c>
      <c r="BA253" s="462" t="s">
        <v>509</v>
      </c>
      <c r="BB253" s="463" t="s">
        <v>509</v>
      </c>
      <c r="BC253" s="462" t="s">
        <v>509</v>
      </c>
      <c r="BD253" s="463" t="s">
        <v>509</v>
      </c>
      <c r="BE253" s="164"/>
      <c r="BF253" s="244"/>
      <c r="BG253" s="244"/>
      <c r="BH253" s="244"/>
      <c r="BI253" s="244"/>
      <c r="BJ253" s="286" t="s">
        <v>611</v>
      </c>
      <c r="BK253" s="259" t="s">
        <v>512</v>
      </c>
      <c r="BL253" s="259" t="s">
        <v>512</v>
      </c>
      <c r="BM253" s="273" t="s">
        <v>511</v>
      </c>
      <c r="BN253" s="259" t="s">
        <v>512</v>
      </c>
      <c r="BO253" s="259" t="s">
        <v>512</v>
      </c>
    </row>
    <row r="254" spans="1:67" ht="24" x14ac:dyDescent="0.2">
      <c r="A254" s="36"/>
      <c r="B254" s="24">
        <v>255</v>
      </c>
      <c r="C254" s="170" t="s">
        <v>222</v>
      </c>
      <c r="D254" s="198" t="s">
        <v>223</v>
      </c>
      <c r="E254" s="177" t="s">
        <v>764</v>
      </c>
      <c r="F254" s="51"/>
      <c r="G254" s="225" t="s">
        <v>618</v>
      </c>
      <c r="H254" s="234" t="s">
        <v>338</v>
      </c>
      <c r="I254" s="26" t="s">
        <v>21</v>
      </c>
      <c r="J254" s="30" t="s">
        <v>344</v>
      </c>
      <c r="K254" s="334" t="s">
        <v>346</v>
      </c>
      <c r="L254" s="500" t="s">
        <v>509</v>
      </c>
      <c r="M254" s="465" t="s">
        <v>509</v>
      </c>
      <c r="N254" s="506" t="s">
        <v>509</v>
      </c>
      <c r="O254" s="465" t="s">
        <v>509</v>
      </c>
      <c r="P254" s="465" t="s">
        <v>509</v>
      </c>
      <c r="Q254" s="467" t="s">
        <v>509</v>
      </c>
      <c r="R254" s="468" t="s">
        <v>509</v>
      </c>
      <c r="S254" s="379"/>
      <c r="T254" s="138"/>
      <c r="U254" s="138"/>
      <c r="V254" s="138" t="s">
        <v>518</v>
      </c>
      <c r="W254" s="138" t="s">
        <v>518</v>
      </c>
      <c r="X254" s="138"/>
      <c r="Y254" s="138"/>
      <c r="Z254" s="138"/>
      <c r="AA254" s="138"/>
      <c r="AB254" s="138"/>
      <c r="AC254" s="138"/>
      <c r="AD254" s="138"/>
      <c r="AE254" s="138"/>
      <c r="AF254" s="138"/>
      <c r="AG254" s="55"/>
      <c r="AH254" s="139"/>
      <c r="AI254" s="344" t="s">
        <v>618</v>
      </c>
      <c r="AJ254" s="345" t="s">
        <v>618</v>
      </c>
      <c r="AK254" s="344" t="s">
        <v>618</v>
      </c>
      <c r="AL254" s="345" t="s">
        <v>618</v>
      </c>
      <c r="AM254" s="465" t="s">
        <v>509</v>
      </c>
      <c r="AN254" s="465" t="s">
        <v>509</v>
      </c>
      <c r="AO254" s="462" t="s">
        <v>509</v>
      </c>
      <c r="AP254" s="485" t="s">
        <v>509</v>
      </c>
      <c r="AQ254" s="462" t="s">
        <v>509</v>
      </c>
      <c r="AR254" s="463" t="s">
        <v>509</v>
      </c>
      <c r="AS254" s="462" t="s">
        <v>509</v>
      </c>
      <c r="AT254" s="463" t="s">
        <v>509</v>
      </c>
      <c r="AU254" s="462" t="s">
        <v>509</v>
      </c>
      <c r="AV254" s="463" t="s">
        <v>509</v>
      </c>
      <c r="AW254" s="462" t="s">
        <v>509</v>
      </c>
      <c r="AX254" s="463" t="s">
        <v>509</v>
      </c>
      <c r="AY254" s="462" t="s">
        <v>509</v>
      </c>
      <c r="AZ254" s="463" t="s">
        <v>509</v>
      </c>
      <c r="BA254" s="462" t="s">
        <v>509</v>
      </c>
      <c r="BB254" s="463" t="s">
        <v>509</v>
      </c>
      <c r="BC254" s="462" t="s">
        <v>509</v>
      </c>
      <c r="BD254" s="463" t="s">
        <v>509</v>
      </c>
      <c r="BE254" s="164"/>
      <c r="BF254" s="244"/>
      <c r="BG254" s="244"/>
      <c r="BH254" s="244"/>
      <c r="BI254" s="244"/>
      <c r="BJ254" s="287" t="s">
        <v>615</v>
      </c>
      <c r="BK254" s="259" t="s">
        <v>512</v>
      </c>
      <c r="BL254" s="259" t="s">
        <v>512</v>
      </c>
      <c r="BM254" s="273" t="s">
        <v>511</v>
      </c>
      <c r="BN254" s="259" t="s">
        <v>512</v>
      </c>
      <c r="BO254" s="259" t="s">
        <v>512</v>
      </c>
    </row>
    <row r="255" spans="1:67" ht="24" x14ac:dyDescent="0.2">
      <c r="A255" s="36"/>
      <c r="B255" s="247">
        <v>495</v>
      </c>
      <c r="C255" s="248" t="s">
        <v>151</v>
      </c>
      <c r="D255" s="196" t="s">
        <v>152</v>
      </c>
      <c r="E255" s="423" t="s">
        <v>764</v>
      </c>
      <c r="F255" s="412" t="s">
        <v>743</v>
      </c>
      <c r="G255" s="414" t="s">
        <v>349</v>
      </c>
      <c r="H255" s="416" t="s">
        <v>349</v>
      </c>
      <c r="I255" s="417" t="s">
        <v>342</v>
      </c>
      <c r="J255" s="332" t="s">
        <v>344</v>
      </c>
      <c r="K255" s="333" t="s">
        <v>5</v>
      </c>
      <c r="L255" s="261" t="s">
        <v>756</v>
      </c>
      <c r="M255" s="85" t="s">
        <v>350</v>
      </c>
      <c r="N255" s="391" t="s">
        <v>641</v>
      </c>
      <c r="O255" s="276">
        <f xml:space="preserve"> (BA255 + BB255)/2</f>
        <v>83.333333333333329</v>
      </c>
      <c r="P255" s="276">
        <f xml:space="preserve"> (BC255 + BD255)/2</f>
        <v>150</v>
      </c>
      <c r="Q255" s="526" t="s">
        <v>350</v>
      </c>
      <c r="R255" s="527" t="s">
        <v>350</v>
      </c>
      <c r="S255" s="264" t="s">
        <v>862</v>
      </c>
      <c r="T255" s="143" t="s">
        <v>796</v>
      </c>
      <c r="U255" s="138"/>
      <c r="V255" s="138"/>
      <c r="W255" s="138"/>
      <c r="X255" s="138"/>
      <c r="Y255" s="138"/>
      <c r="Z255" s="138"/>
      <c r="AA255" s="138"/>
      <c r="AB255" s="138"/>
      <c r="AC255" s="138"/>
      <c r="AD255" s="138"/>
      <c r="AE255" s="138"/>
      <c r="AF255" s="138"/>
      <c r="AG255" s="55"/>
      <c r="AH255" s="139"/>
      <c r="AI255" s="472" t="s">
        <v>762</v>
      </c>
      <c r="AJ255" s="505" t="s">
        <v>762</v>
      </c>
      <c r="AK255" s="164">
        <v>1400</v>
      </c>
      <c r="AL255" s="89">
        <v>2200</v>
      </c>
      <c r="AM255" s="399" t="s">
        <v>640</v>
      </c>
      <c r="AN255" s="425">
        <f xml:space="preserve"> (AU255 + AV255)/2</f>
        <v>1.801948051948052</v>
      </c>
      <c r="AO255" s="495" t="s">
        <v>542</v>
      </c>
      <c r="AP255" s="492" t="s">
        <v>567</v>
      </c>
      <c r="AQ255" s="99" t="s">
        <v>606</v>
      </c>
      <c r="AR255" s="103" t="s">
        <v>520</v>
      </c>
      <c r="AS255" s="380" t="s">
        <v>762</v>
      </c>
      <c r="AT255" s="88" t="s">
        <v>762</v>
      </c>
      <c r="AU255" s="453">
        <f>AQ255/AK255 *100</f>
        <v>1.7857142857142856</v>
      </c>
      <c r="AV255" s="109">
        <f>AR255/AL255 *100</f>
        <v>1.8181818181818181</v>
      </c>
      <c r="AW255" s="99" t="s">
        <v>542</v>
      </c>
      <c r="AX255" s="110" t="s">
        <v>525</v>
      </c>
      <c r="AY255" s="99" t="s">
        <v>567</v>
      </c>
      <c r="AZ255" s="269" t="s">
        <v>520</v>
      </c>
      <c r="BA255" s="301">
        <f>AO255/AW255 *100</f>
        <v>100</v>
      </c>
      <c r="BB255" s="292">
        <f>AP255/AX255 *100</f>
        <v>66.666666666666657</v>
      </c>
      <c r="BC255" s="301">
        <f>AQ255/AW255 *100</f>
        <v>166.66666666666669</v>
      </c>
      <c r="BD255" s="292">
        <f>AR255/AX255 *100</f>
        <v>133.33333333333331</v>
      </c>
      <c r="BE255" s="297" t="s">
        <v>642</v>
      </c>
      <c r="BF255" s="244"/>
      <c r="BG255" s="244"/>
      <c r="BH255" s="244"/>
      <c r="BI255" s="244"/>
      <c r="BJ255" s="287" t="s">
        <v>612</v>
      </c>
      <c r="BK255" s="281" t="s">
        <v>511</v>
      </c>
      <c r="BL255" s="281" t="s">
        <v>511</v>
      </c>
      <c r="BM255" s="273" t="s">
        <v>511</v>
      </c>
      <c r="BN255" s="281" t="s">
        <v>511</v>
      </c>
      <c r="BO255" s="281" t="s">
        <v>511</v>
      </c>
    </row>
    <row r="256" spans="1:67" ht="24" x14ac:dyDescent="0.2">
      <c r="A256" s="36"/>
      <c r="B256" s="188">
        <v>335</v>
      </c>
      <c r="C256" s="213" t="s">
        <v>216</v>
      </c>
      <c r="D256" s="51" t="s">
        <v>217</v>
      </c>
      <c r="E256" s="72" t="s">
        <v>764</v>
      </c>
      <c r="F256" s="413"/>
      <c r="G256" s="415" t="s">
        <v>618</v>
      </c>
      <c r="H256" s="233" t="s">
        <v>338</v>
      </c>
      <c r="I256" s="116" t="s">
        <v>21</v>
      </c>
      <c r="J256" s="28" t="s">
        <v>340</v>
      </c>
      <c r="K256" s="29" t="s">
        <v>5</v>
      </c>
      <c r="L256" s="501" t="s">
        <v>509</v>
      </c>
      <c r="M256" s="465" t="s">
        <v>509</v>
      </c>
      <c r="N256" s="506" t="s">
        <v>509</v>
      </c>
      <c r="O256" s="465" t="s">
        <v>509</v>
      </c>
      <c r="P256" s="465" t="s">
        <v>509</v>
      </c>
      <c r="Q256" s="467" t="s">
        <v>509</v>
      </c>
      <c r="R256" s="468" t="s">
        <v>509</v>
      </c>
      <c r="S256" s="379"/>
      <c r="T256" s="138"/>
      <c r="U256" s="138"/>
      <c r="V256" s="138" t="s">
        <v>518</v>
      </c>
      <c r="W256" s="138" t="s">
        <v>518</v>
      </c>
      <c r="X256" s="138" t="s">
        <v>518</v>
      </c>
      <c r="Y256" s="138" t="s">
        <v>518</v>
      </c>
      <c r="Z256" s="138"/>
      <c r="AA256" s="138" t="s">
        <v>518</v>
      </c>
      <c r="AB256" s="138" t="s">
        <v>518</v>
      </c>
      <c r="AC256" s="138" t="s">
        <v>518</v>
      </c>
      <c r="AD256" s="138" t="s">
        <v>518</v>
      </c>
      <c r="AE256" s="138"/>
      <c r="AF256" s="138"/>
      <c r="AG256" s="55" t="s">
        <v>518</v>
      </c>
      <c r="AH256" s="139" t="s">
        <v>518</v>
      </c>
      <c r="AI256" s="475" t="s">
        <v>58</v>
      </c>
      <c r="AJ256" s="476" t="s">
        <v>58</v>
      </c>
      <c r="AK256" s="363" t="s">
        <v>833</v>
      </c>
      <c r="AL256" s="364" t="s">
        <v>833</v>
      </c>
      <c r="AM256" s="465" t="s">
        <v>509</v>
      </c>
      <c r="AN256" s="465" t="s">
        <v>509</v>
      </c>
      <c r="AO256" s="462" t="s">
        <v>509</v>
      </c>
      <c r="AP256" s="485" t="s">
        <v>509</v>
      </c>
      <c r="AQ256" s="462" t="s">
        <v>509</v>
      </c>
      <c r="AR256" s="463" t="s">
        <v>509</v>
      </c>
      <c r="AS256" s="462" t="s">
        <v>509</v>
      </c>
      <c r="AT256" s="463" t="s">
        <v>509</v>
      </c>
      <c r="AU256" s="462" t="s">
        <v>509</v>
      </c>
      <c r="AV256" s="463" t="s">
        <v>509</v>
      </c>
      <c r="AW256" s="462" t="s">
        <v>509</v>
      </c>
      <c r="AX256" s="463" t="s">
        <v>509</v>
      </c>
      <c r="AY256" s="462" t="s">
        <v>509</v>
      </c>
      <c r="AZ256" s="463" t="s">
        <v>509</v>
      </c>
      <c r="BA256" s="462" t="s">
        <v>509</v>
      </c>
      <c r="BB256" s="463" t="s">
        <v>509</v>
      </c>
      <c r="BC256" s="462" t="s">
        <v>509</v>
      </c>
      <c r="BD256" s="463" t="s">
        <v>509</v>
      </c>
      <c r="BE256" s="164"/>
      <c r="BF256" s="244"/>
      <c r="BG256" s="244"/>
      <c r="BH256" s="244"/>
      <c r="BI256" s="244"/>
      <c r="BJ256" s="82" t="s">
        <v>512</v>
      </c>
      <c r="BK256" s="259" t="s">
        <v>512</v>
      </c>
      <c r="BL256" s="259" t="s">
        <v>512</v>
      </c>
      <c r="BM256" s="273" t="s">
        <v>511</v>
      </c>
      <c r="BN256" s="259" t="s">
        <v>512</v>
      </c>
      <c r="BO256" s="259" t="s">
        <v>512</v>
      </c>
    </row>
    <row r="257" spans="1:67" ht="24" x14ac:dyDescent="0.2">
      <c r="A257" s="36"/>
      <c r="B257" s="24">
        <v>214</v>
      </c>
      <c r="C257" s="170" t="s">
        <v>123</v>
      </c>
      <c r="D257" s="199" t="s">
        <v>124</v>
      </c>
      <c r="E257" s="62" t="s">
        <v>764</v>
      </c>
      <c r="F257" s="51"/>
      <c r="G257" s="225" t="s">
        <v>618</v>
      </c>
      <c r="H257" s="234" t="s">
        <v>338</v>
      </c>
      <c r="I257" s="26" t="s">
        <v>21</v>
      </c>
      <c r="J257" s="30" t="s">
        <v>344</v>
      </c>
      <c r="K257" s="31" t="s">
        <v>346</v>
      </c>
      <c r="L257" s="500" t="s">
        <v>509</v>
      </c>
      <c r="M257" s="465" t="s">
        <v>509</v>
      </c>
      <c r="N257" s="506" t="s">
        <v>509</v>
      </c>
      <c r="O257" s="465" t="s">
        <v>509</v>
      </c>
      <c r="P257" s="465" t="s">
        <v>509</v>
      </c>
      <c r="Q257" s="467" t="s">
        <v>509</v>
      </c>
      <c r="R257" s="468" t="s">
        <v>509</v>
      </c>
      <c r="S257" s="379"/>
      <c r="T257" s="138"/>
      <c r="U257" s="138"/>
      <c r="V257" s="138"/>
      <c r="W257" s="138" t="s">
        <v>518</v>
      </c>
      <c r="X257" s="138" t="s">
        <v>518</v>
      </c>
      <c r="Y257" s="138"/>
      <c r="Z257" s="138"/>
      <c r="AA257" s="138" t="s">
        <v>518</v>
      </c>
      <c r="AB257" s="138" t="s">
        <v>518</v>
      </c>
      <c r="AC257" s="138" t="s">
        <v>518</v>
      </c>
      <c r="AD257" s="138"/>
      <c r="AE257" s="138"/>
      <c r="AF257" s="138"/>
      <c r="AG257" s="55"/>
      <c r="AH257" s="139" t="s">
        <v>518</v>
      </c>
      <c r="AI257" s="344" t="s">
        <v>618</v>
      </c>
      <c r="AJ257" s="345" t="s">
        <v>618</v>
      </c>
      <c r="AK257" s="344" t="s">
        <v>618</v>
      </c>
      <c r="AL257" s="345" t="s">
        <v>618</v>
      </c>
      <c r="AM257" s="465" t="s">
        <v>509</v>
      </c>
      <c r="AN257" s="465" t="s">
        <v>509</v>
      </c>
      <c r="AO257" s="462" t="s">
        <v>509</v>
      </c>
      <c r="AP257" s="485" t="s">
        <v>509</v>
      </c>
      <c r="AQ257" s="462" t="s">
        <v>509</v>
      </c>
      <c r="AR257" s="463" t="s">
        <v>509</v>
      </c>
      <c r="AS257" s="462" t="s">
        <v>509</v>
      </c>
      <c r="AT257" s="463" t="s">
        <v>509</v>
      </c>
      <c r="AU257" s="462" t="s">
        <v>509</v>
      </c>
      <c r="AV257" s="463" t="s">
        <v>509</v>
      </c>
      <c r="AW257" s="462" t="s">
        <v>509</v>
      </c>
      <c r="AX257" s="463" t="s">
        <v>509</v>
      </c>
      <c r="AY257" s="462" t="s">
        <v>509</v>
      </c>
      <c r="AZ257" s="463" t="s">
        <v>509</v>
      </c>
      <c r="BA257" s="462" t="s">
        <v>509</v>
      </c>
      <c r="BB257" s="463" t="s">
        <v>509</v>
      </c>
      <c r="BC257" s="462" t="s">
        <v>509</v>
      </c>
      <c r="BD257" s="463" t="s">
        <v>509</v>
      </c>
      <c r="BE257" s="164"/>
      <c r="BF257" s="244"/>
      <c r="BG257" s="244"/>
      <c r="BH257" s="244"/>
      <c r="BI257" s="244"/>
      <c r="BJ257" s="287" t="s">
        <v>615</v>
      </c>
      <c r="BK257" s="259" t="s">
        <v>512</v>
      </c>
      <c r="BL257" s="259" t="s">
        <v>512</v>
      </c>
      <c r="BM257" s="273" t="s">
        <v>511</v>
      </c>
      <c r="BN257" s="259" t="s">
        <v>512</v>
      </c>
      <c r="BO257" s="259" t="s">
        <v>512</v>
      </c>
    </row>
    <row r="258" spans="1:67" ht="24" x14ac:dyDescent="0.2">
      <c r="A258" s="36"/>
      <c r="B258" s="24">
        <v>376</v>
      </c>
      <c r="C258" s="170" t="s">
        <v>294</v>
      </c>
      <c r="D258" s="199" t="s">
        <v>295</v>
      </c>
      <c r="E258" s="62" t="s">
        <v>764</v>
      </c>
      <c r="F258" s="54" t="s">
        <v>744</v>
      </c>
      <c r="G258" s="222" t="s">
        <v>58</v>
      </c>
      <c r="H258" s="234" t="s">
        <v>58</v>
      </c>
      <c r="I258" s="26" t="s">
        <v>342</v>
      </c>
      <c r="J258" s="30" t="s">
        <v>344</v>
      </c>
      <c r="K258" s="31" t="s">
        <v>5</v>
      </c>
      <c r="L258" s="358" t="s">
        <v>756</v>
      </c>
      <c r="M258" s="82" t="s">
        <v>641</v>
      </c>
      <c r="N258" s="82" t="s">
        <v>641</v>
      </c>
      <c r="O258" s="259" t="s">
        <v>640</v>
      </c>
      <c r="P258" s="259" t="s">
        <v>640</v>
      </c>
      <c r="Q258" s="106" t="s">
        <v>641</v>
      </c>
      <c r="R258" s="88" t="s">
        <v>641</v>
      </c>
      <c r="S258" s="379"/>
      <c r="T258" s="138"/>
      <c r="U258" s="138"/>
      <c r="V258" s="143" t="s">
        <v>796</v>
      </c>
      <c r="W258" s="143" t="s">
        <v>796</v>
      </c>
      <c r="X258" s="138"/>
      <c r="Y258" s="138"/>
      <c r="Z258" s="138"/>
      <c r="AA258" s="138"/>
      <c r="AB258" s="138"/>
      <c r="AC258" s="138"/>
      <c r="AD258" s="138"/>
      <c r="AE258" s="138"/>
      <c r="AF258" s="138"/>
      <c r="AG258" s="55"/>
      <c r="AH258" s="144" t="s">
        <v>796</v>
      </c>
      <c r="AI258" s="472">
        <v>500</v>
      </c>
      <c r="AJ258" s="473">
        <v>500</v>
      </c>
      <c r="AK258" s="164">
        <v>600</v>
      </c>
      <c r="AL258" s="89">
        <v>650</v>
      </c>
      <c r="AM258" s="399" t="s">
        <v>640</v>
      </c>
      <c r="AN258" s="399" t="s">
        <v>640</v>
      </c>
      <c r="AO258" s="499">
        <v>0</v>
      </c>
      <c r="AP258" s="494" t="s">
        <v>347</v>
      </c>
      <c r="AQ258" s="400" t="s">
        <v>619</v>
      </c>
      <c r="AR258" s="402" t="s">
        <v>619</v>
      </c>
      <c r="AS258" s="344" t="s">
        <v>640</v>
      </c>
      <c r="AT258" s="345" t="s">
        <v>640</v>
      </c>
      <c r="AU258" s="400" t="s">
        <v>619</v>
      </c>
      <c r="AV258" s="402" t="s">
        <v>619</v>
      </c>
      <c r="AW258" s="400" t="s">
        <v>619</v>
      </c>
      <c r="AX258" s="401" t="s">
        <v>619</v>
      </c>
      <c r="AY258" s="400" t="s">
        <v>619</v>
      </c>
      <c r="AZ258" s="402" t="s">
        <v>619</v>
      </c>
      <c r="BA258" s="400" t="s">
        <v>619</v>
      </c>
      <c r="BB258" s="401" t="s">
        <v>619</v>
      </c>
      <c r="BC258" s="400" t="s">
        <v>619</v>
      </c>
      <c r="BD258" s="401" t="s">
        <v>619</v>
      </c>
      <c r="BE258" s="164"/>
      <c r="BF258" s="244"/>
      <c r="BG258" s="244"/>
      <c r="BH258" s="244"/>
      <c r="BI258" s="244"/>
      <c r="BJ258" s="287" t="s">
        <v>613</v>
      </c>
      <c r="BK258" s="259" t="s">
        <v>512</v>
      </c>
      <c r="BL258" s="259" t="s">
        <v>512</v>
      </c>
      <c r="BM258" s="273" t="s">
        <v>511</v>
      </c>
      <c r="BN258" s="281" t="s">
        <v>511</v>
      </c>
      <c r="BO258" s="281" t="s">
        <v>511</v>
      </c>
    </row>
    <row r="259" spans="1:67" ht="24" x14ac:dyDescent="0.2">
      <c r="A259" s="36"/>
      <c r="B259" s="24">
        <v>326</v>
      </c>
      <c r="C259" s="170" t="s">
        <v>79</v>
      </c>
      <c r="D259" s="199" t="s">
        <v>80</v>
      </c>
      <c r="E259" s="62" t="s">
        <v>764</v>
      </c>
      <c r="F259" s="51"/>
      <c r="G259" s="225" t="s">
        <v>618</v>
      </c>
      <c r="H259" s="234" t="s">
        <v>338</v>
      </c>
      <c r="I259" s="26" t="s">
        <v>21</v>
      </c>
      <c r="J259" s="30" t="s">
        <v>340</v>
      </c>
      <c r="K259" s="31" t="s">
        <v>346</v>
      </c>
      <c r="L259" s="500" t="s">
        <v>509</v>
      </c>
      <c r="M259" s="465" t="s">
        <v>509</v>
      </c>
      <c r="N259" s="506" t="s">
        <v>509</v>
      </c>
      <c r="O259" s="465" t="s">
        <v>509</v>
      </c>
      <c r="P259" s="465" t="s">
        <v>509</v>
      </c>
      <c r="Q259" s="467" t="s">
        <v>509</v>
      </c>
      <c r="R259" s="468" t="s">
        <v>509</v>
      </c>
      <c r="S259" s="379"/>
      <c r="T259" s="138"/>
      <c r="U259" s="138"/>
      <c r="V259" s="138" t="s">
        <v>518</v>
      </c>
      <c r="W259" s="138" t="s">
        <v>518</v>
      </c>
      <c r="X259" s="138"/>
      <c r="Y259" s="138"/>
      <c r="Z259" s="138"/>
      <c r="AA259" s="138"/>
      <c r="AB259" s="138"/>
      <c r="AC259" s="138"/>
      <c r="AD259" s="138"/>
      <c r="AE259" s="138"/>
      <c r="AF259" s="138"/>
      <c r="AG259" s="55"/>
      <c r="AH259" s="139" t="s">
        <v>518</v>
      </c>
      <c r="AI259" s="344" t="s">
        <v>618</v>
      </c>
      <c r="AJ259" s="345" t="s">
        <v>618</v>
      </c>
      <c r="AK259" s="344" t="s">
        <v>618</v>
      </c>
      <c r="AL259" s="345" t="s">
        <v>618</v>
      </c>
      <c r="AM259" s="465" t="s">
        <v>509</v>
      </c>
      <c r="AN259" s="465" t="s">
        <v>509</v>
      </c>
      <c r="AO259" s="462" t="s">
        <v>509</v>
      </c>
      <c r="AP259" s="485" t="s">
        <v>509</v>
      </c>
      <c r="AQ259" s="462" t="s">
        <v>509</v>
      </c>
      <c r="AR259" s="463" t="s">
        <v>509</v>
      </c>
      <c r="AS259" s="462" t="s">
        <v>509</v>
      </c>
      <c r="AT259" s="463" t="s">
        <v>509</v>
      </c>
      <c r="AU259" s="462" t="s">
        <v>509</v>
      </c>
      <c r="AV259" s="463" t="s">
        <v>509</v>
      </c>
      <c r="AW259" s="462" t="s">
        <v>509</v>
      </c>
      <c r="AX259" s="463" t="s">
        <v>509</v>
      </c>
      <c r="AY259" s="462" t="s">
        <v>509</v>
      </c>
      <c r="AZ259" s="463" t="s">
        <v>509</v>
      </c>
      <c r="BA259" s="462" t="s">
        <v>509</v>
      </c>
      <c r="BB259" s="463" t="s">
        <v>509</v>
      </c>
      <c r="BC259" s="462" t="s">
        <v>509</v>
      </c>
      <c r="BD259" s="463" t="s">
        <v>509</v>
      </c>
      <c r="BE259" s="164"/>
      <c r="BF259" s="244"/>
      <c r="BG259" s="244"/>
      <c r="BH259" s="244"/>
      <c r="BI259" s="244"/>
      <c r="BJ259" s="82" t="s">
        <v>512</v>
      </c>
      <c r="BK259" s="259" t="s">
        <v>512</v>
      </c>
      <c r="BL259" s="259" t="s">
        <v>512</v>
      </c>
      <c r="BM259" s="273" t="s">
        <v>511</v>
      </c>
      <c r="BN259" s="259" t="s">
        <v>512</v>
      </c>
      <c r="BO259" s="259" t="s">
        <v>512</v>
      </c>
    </row>
    <row r="260" spans="1:67" s="2" customFormat="1" ht="24.75" thickBot="1" x14ac:dyDescent="0.25">
      <c r="A260" s="36"/>
      <c r="B260" s="68">
        <v>187</v>
      </c>
      <c r="C260" s="215" t="s">
        <v>306</v>
      </c>
      <c r="D260" s="216" t="s">
        <v>307</v>
      </c>
      <c r="E260" s="73" t="s">
        <v>764</v>
      </c>
      <c r="F260" s="74" t="s">
        <v>745</v>
      </c>
      <c r="G260" s="228" t="s">
        <v>345</v>
      </c>
      <c r="H260" s="236" t="s">
        <v>341</v>
      </c>
      <c r="I260" s="27" t="s">
        <v>348</v>
      </c>
      <c r="J260" s="32" t="s">
        <v>340</v>
      </c>
      <c r="K260" s="33" t="s">
        <v>346</v>
      </c>
      <c r="L260" s="368" t="s">
        <v>21</v>
      </c>
      <c r="M260" s="108" t="s">
        <v>351</v>
      </c>
      <c r="N260" s="108" t="s">
        <v>351</v>
      </c>
      <c r="O260" s="277">
        <f xml:space="preserve"> (BA260 + BB260)/2</f>
        <v>100</v>
      </c>
      <c r="P260" s="277">
        <f xml:space="preserve"> (BC260 + BD260)/2</f>
        <v>111.68831168831167</v>
      </c>
      <c r="Q260" s="384" t="s">
        <v>351</v>
      </c>
      <c r="R260" s="385" t="s">
        <v>351</v>
      </c>
      <c r="S260" s="517"/>
      <c r="T260" s="158"/>
      <c r="U260" s="158"/>
      <c r="V260" s="159" t="s">
        <v>796</v>
      </c>
      <c r="W260" s="159" t="s">
        <v>796</v>
      </c>
      <c r="X260" s="158"/>
      <c r="Y260" s="158"/>
      <c r="Z260" s="158"/>
      <c r="AA260" s="158"/>
      <c r="AB260" s="158"/>
      <c r="AC260" s="158"/>
      <c r="AD260" s="158"/>
      <c r="AE260" s="158"/>
      <c r="AF260" s="158"/>
      <c r="AG260" s="160"/>
      <c r="AH260" s="161" t="s">
        <v>796</v>
      </c>
      <c r="AI260" s="483">
        <v>12000</v>
      </c>
      <c r="AJ260" s="484">
        <v>19000</v>
      </c>
      <c r="AK260" s="361">
        <v>12000</v>
      </c>
      <c r="AL260" s="362">
        <v>19000</v>
      </c>
      <c r="AM260" s="426">
        <f xml:space="preserve"> (AS260 + AT260)/2</f>
        <v>5.8114035087719298</v>
      </c>
      <c r="AN260" s="426">
        <f xml:space="preserve"> (AU260 + AV260)/2</f>
        <v>6.4912280701754383</v>
      </c>
      <c r="AO260" s="446" t="s">
        <v>537</v>
      </c>
      <c r="AP260" s="447" t="s">
        <v>600</v>
      </c>
      <c r="AQ260" s="238" t="s">
        <v>551</v>
      </c>
      <c r="AR260" s="239" t="s">
        <v>553</v>
      </c>
      <c r="AS260" s="452">
        <f>AO260/AI260 *100</f>
        <v>5.833333333333333</v>
      </c>
      <c r="AT260" s="456">
        <f>AP260/AJ260 *100</f>
        <v>5.7894736842105265</v>
      </c>
      <c r="AU260" s="455">
        <f>AQ260/AK260 *100</f>
        <v>6.666666666666667</v>
      </c>
      <c r="AV260" s="240">
        <f>AR260/AL260 *100</f>
        <v>6.3157894736842106</v>
      </c>
      <c r="AW260" s="238" t="s">
        <v>537</v>
      </c>
      <c r="AX260" s="338" t="s">
        <v>600</v>
      </c>
      <c r="AY260" s="238" t="s">
        <v>524</v>
      </c>
      <c r="AZ260" s="343" t="s">
        <v>577</v>
      </c>
      <c r="BA260" s="302">
        <f>AO260/AW260 *100</f>
        <v>100</v>
      </c>
      <c r="BB260" s="466">
        <f>AP260/AX260 *100</f>
        <v>100</v>
      </c>
      <c r="BC260" s="302">
        <f>AQ260/AW260 *100</f>
        <v>114.28571428571428</v>
      </c>
      <c r="BD260" s="293">
        <f>AR260/AX260 *100</f>
        <v>109.09090909090908</v>
      </c>
      <c r="BE260" s="298"/>
      <c r="BF260" s="245"/>
      <c r="BG260" s="433"/>
      <c r="BH260" s="433"/>
      <c r="BI260" s="433"/>
      <c r="BJ260" s="288" t="s">
        <v>512</v>
      </c>
      <c r="BK260" s="314" t="s">
        <v>512</v>
      </c>
      <c r="BL260" s="314" t="s">
        <v>512</v>
      </c>
      <c r="BM260" s="313" t="s">
        <v>511</v>
      </c>
      <c r="BN260" s="314" t="s">
        <v>798</v>
      </c>
      <c r="BO260" s="283" t="s">
        <v>511</v>
      </c>
    </row>
    <row r="261" spans="1:67" ht="12.75" x14ac:dyDescent="0.2">
      <c r="A261" s="3"/>
      <c r="B261" s="8"/>
      <c r="C261" s="13"/>
      <c r="D261" s="14"/>
      <c r="E261" s="14"/>
      <c r="F261" s="14"/>
      <c r="G261" s="14"/>
      <c r="H261" s="7"/>
      <c r="I261" s="8"/>
      <c r="J261" s="15"/>
      <c r="BE261" s="246"/>
      <c r="BF261" s="37"/>
      <c r="BG261" s="37"/>
      <c r="BH261" s="37"/>
      <c r="BI261" s="37"/>
      <c r="BJ261" s="15"/>
      <c r="BK261" s="37"/>
      <c r="BL261" s="37"/>
      <c r="BM261" s="37"/>
      <c r="BN261" s="37"/>
      <c r="BO261" s="169"/>
    </row>
    <row r="262" spans="1:67" x14ac:dyDescent="0.2">
      <c r="A262" s="3"/>
      <c r="B262" s="8"/>
      <c r="C262" s="14"/>
      <c r="D262" s="14"/>
      <c r="E262" s="14"/>
      <c r="F262" s="14"/>
      <c r="G262" s="14"/>
      <c r="H262" s="7"/>
      <c r="I262" s="8"/>
      <c r="J262" s="9"/>
      <c r="BJ262" s="9"/>
    </row>
    <row r="263" spans="1:67" x14ac:dyDescent="0.2">
      <c r="A263" s="3"/>
      <c r="B263" s="8"/>
      <c r="C263" s="14"/>
      <c r="D263" s="14"/>
      <c r="E263" s="14"/>
      <c r="F263" s="14"/>
      <c r="G263" s="14"/>
      <c r="H263" s="7"/>
      <c r="I263" s="8"/>
      <c r="J263" s="9"/>
      <c r="BJ263" s="9"/>
    </row>
    <row r="264" spans="1:67" x14ac:dyDescent="0.2">
      <c r="A264" s="3"/>
      <c r="B264" s="8"/>
      <c r="C264" s="14"/>
      <c r="D264" s="14"/>
      <c r="E264" s="14"/>
      <c r="F264" s="14"/>
      <c r="G264" s="14"/>
      <c r="H264" s="7"/>
      <c r="I264" s="8"/>
      <c r="J264" s="9"/>
      <c r="BJ264" s="9"/>
    </row>
    <row r="265" spans="1:67" x14ac:dyDescent="0.2">
      <c r="A265" s="3"/>
      <c r="B265" s="8"/>
      <c r="C265" s="14"/>
      <c r="D265" s="14"/>
      <c r="E265" s="14"/>
      <c r="F265" s="14"/>
      <c r="G265" s="14"/>
      <c r="H265" s="7"/>
      <c r="I265" s="8"/>
      <c r="J265" s="9"/>
      <c r="BJ265" s="9"/>
    </row>
    <row r="266" spans="1:67" x14ac:dyDescent="0.2">
      <c r="A266" s="3"/>
      <c r="B266" s="8"/>
      <c r="C266" s="14"/>
      <c r="D266" s="14"/>
      <c r="E266" s="14"/>
      <c r="F266" s="14"/>
      <c r="G266" s="14"/>
      <c r="H266" s="7"/>
      <c r="I266" s="8"/>
      <c r="J266" s="9"/>
      <c r="BJ266" s="9"/>
    </row>
    <row r="267" spans="1:67" x14ac:dyDescent="0.2">
      <c r="A267" s="3"/>
      <c r="B267" s="8"/>
      <c r="C267" s="14"/>
      <c r="D267" s="14"/>
      <c r="E267" s="14"/>
      <c r="F267" s="14"/>
      <c r="G267" s="14"/>
      <c r="H267" s="7"/>
      <c r="I267" s="8"/>
      <c r="J267" s="9"/>
      <c r="BJ267" s="9"/>
    </row>
    <row r="268" spans="1:67" x14ac:dyDescent="0.2">
      <c r="A268" s="3"/>
      <c r="B268" s="8"/>
      <c r="C268" s="14"/>
      <c r="D268" s="14"/>
      <c r="E268" s="14"/>
      <c r="F268" s="14"/>
      <c r="G268" s="14"/>
      <c r="H268" s="7"/>
      <c r="I268" s="8"/>
      <c r="J268" s="9"/>
      <c r="BJ268" s="9"/>
    </row>
    <row r="269" spans="1:67" x14ac:dyDescent="0.2">
      <c r="A269" s="3"/>
      <c r="B269" s="8"/>
      <c r="C269" s="14"/>
      <c r="D269" s="14"/>
      <c r="E269" s="14"/>
      <c r="F269" s="14"/>
      <c r="G269" s="14"/>
      <c r="H269" s="7"/>
      <c r="I269" s="8"/>
      <c r="J269" s="9"/>
      <c r="BJ269" s="9"/>
    </row>
    <row r="270" spans="1:67" x14ac:dyDescent="0.2">
      <c r="A270" s="3"/>
      <c r="B270" s="8"/>
      <c r="C270" s="14"/>
      <c r="D270" s="14"/>
      <c r="E270" s="14"/>
      <c r="F270" s="14"/>
      <c r="G270" s="14"/>
      <c r="H270" s="7"/>
      <c r="I270" s="8"/>
      <c r="J270" s="9"/>
      <c r="BJ270" s="9"/>
    </row>
    <row r="271" spans="1:67" x14ac:dyDescent="0.2">
      <c r="A271" s="3"/>
      <c r="B271" s="8"/>
      <c r="C271" s="14"/>
      <c r="D271" s="14"/>
      <c r="E271" s="14"/>
      <c r="F271" s="14"/>
      <c r="G271" s="14"/>
      <c r="H271" s="7"/>
      <c r="I271" s="8"/>
      <c r="J271" s="9"/>
      <c r="BJ271" s="9"/>
    </row>
    <row r="272" spans="1:67" x14ac:dyDescent="0.2">
      <c r="A272" s="3"/>
      <c r="B272" s="8"/>
      <c r="C272" s="14"/>
      <c r="D272" s="14"/>
      <c r="E272" s="14"/>
      <c r="F272" s="14"/>
      <c r="G272" s="14"/>
      <c r="H272" s="7"/>
      <c r="I272" s="8"/>
      <c r="J272" s="9"/>
      <c r="BJ272" s="9"/>
    </row>
    <row r="273" spans="1:62" x14ac:dyDescent="0.2">
      <c r="A273" s="3"/>
      <c r="B273" s="8"/>
      <c r="C273" s="14"/>
      <c r="D273" s="14"/>
      <c r="E273" s="14"/>
      <c r="F273" s="14"/>
      <c r="G273" s="14"/>
      <c r="H273" s="7"/>
      <c r="I273" s="8"/>
      <c r="J273" s="9"/>
      <c r="BJ273" s="9"/>
    </row>
    <row r="274" spans="1:62" x14ac:dyDescent="0.2">
      <c r="A274" s="3"/>
      <c r="B274" s="8"/>
      <c r="C274" s="14"/>
      <c r="D274" s="14"/>
      <c r="E274" s="14"/>
      <c r="F274" s="14"/>
      <c r="G274" s="14"/>
      <c r="H274" s="7"/>
      <c r="I274" s="8"/>
      <c r="J274" s="9"/>
      <c r="BJ274" s="9"/>
    </row>
    <row r="275" spans="1:62" x14ac:dyDescent="0.2">
      <c r="A275" s="3"/>
      <c r="B275" s="8"/>
      <c r="C275" s="14"/>
      <c r="D275" s="14"/>
      <c r="E275" s="14"/>
      <c r="F275" s="14"/>
      <c r="G275" s="14"/>
      <c r="H275" s="7"/>
      <c r="I275" s="8"/>
      <c r="J275" s="9"/>
      <c r="BJ275" s="9"/>
    </row>
    <row r="276" spans="1:62" x14ac:dyDescent="0.2">
      <c r="A276" s="3"/>
      <c r="B276" s="8"/>
      <c r="C276" s="14"/>
      <c r="D276" s="14"/>
      <c r="E276" s="14"/>
      <c r="F276" s="14"/>
      <c r="G276" s="14"/>
      <c r="H276" s="7"/>
      <c r="I276" s="8"/>
      <c r="J276" s="9"/>
      <c r="BJ276" s="9"/>
    </row>
    <row r="277" spans="1:62" x14ac:dyDescent="0.2">
      <c r="A277" s="3"/>
      <c r="B277" s="8"/>
      <c r="C277" s="14"/>
      <c r="D277" s="14"/>
      <c r="E277" s="14"/>
      <c r="F277" s="14"/>
      <c r="G277" s="14"/>
      <c r="H277" s="7"/>
      <c r="I277" s="8"/>
      <c r="J277" s="9"/>
      <c r="BJ277" s="9"/>
    </row>
    <row r="278" spans="1:62" x14ac:dyDescent="0.2">
      <c r="A278" s="3"/>
      <c r="B278" s="8"/>
      <c r="C278" s="14"/>
      <c r="D278" s="14"/>
      <c r="E278" s="14"/>
      <c r="F278" s="14"/>
      <c r="G278" s="14"/>
      <c r="H278" s="7"/>
      <c r="I278" s="8"/>
      <c r="J278" s="9"/>
      <c r="BJ278" s="9"/>
    </row>
    <row r="279" spans="1:62" x14ac:dyDescent="0.2">
      <c r="A279" s="3"/>
      <c r="B279" s="8"/>
      <c r="C279" s="14"/>
      <c r="D279" s="14"/>
      <c r="E279" s="14"/>
      <c r="F279" s="14"/>
      <c r="G279" s="14"/>
      <c r="H279" s="7"/>
      <c r="I279" s="8"/>
      <c r="J279" s="9"/>
      <c r="BJ279" s="9"/>
    </row>
    <row r="280" spans="1:62" x14ac:dyDescent="0.2">
      <c r="A280" s="3"/>
      <c r="B280" s="8"/>
      <c r="C280" s="14"/>
      <c r="D280" s="14"/>
      <c r="E280" s="14"/>
      <c r="F280" s="14"/>
      <c r="G280" s="14"/>
      <c r="H280" s="7"/>
      <c r="I280" s="8"/>
      <c r="J280" s="9"/>
      <c r="BJ280" s="9"/>
    </row>
    <row r="281" spans="1:62" x14ac:dyDescent="0.2">
      <c r="A281" s="3"/>
      <c r="B281" s="8"/>
      <c r="C281" s="14"/>
      <c r="D281" s="14"/>
      <c r="E281" s="14"/>
      <c r="F281" s="14"/>
      <c r="G281" s="14"/>
      <c r="H281" s="7"/>
      <c r="I281" s="8"/>
      <c r="J281" s="9"/>
      <c r="BJ281" s="9"/>
    </row>
    <row r="282" spans="1:62" x14ac:dyDescent="0.2">
      <c r="A282" s="3"/>
      <c r="B282" s="8"/>
      <c r="C282" s="14"/>
      <c r="D282" s="14"/>
      <c r="E282" s="14"/>
      <c r="F282" s="14"/>
      <c r="G282" s="14"/>
      <c r="H282" s="7"/>
      <c r="I282" s="8"/>
      <c r="J282" s="9"/>
      <c r="BJ282" s="9"/>
    </row>
    <row r="283" spans="1:62" x14ac:dyDescent="0.2">
      <c r="A283" s="3"/>
      <c r="B283" s="8"/>
      <c r="C283" s="14"/>
      <c r="D283" s="14"/>
      <c r="E283" s="14"/>
      <c r="F283" s="14"/>
      <c r="G283" s="14"/>
      <c r="H283" s="7"/>
      <c r="I283" s="8"/>
      <c r="J283" s="9"/>
      <c r="BJ283" s="9"/>
    </row>
    <row r="284" spans="1:62" x14ac:dyDescent="0.2">
      <c r="A284" s="3"/>
      <c r="B284" s="8"/>
      <c r="C284" s="14"/>
      <c r="D284" s="14"/>
      <c r="E284" s="14"/>
      <c r="F284" s="14"/>
      <c r="G284" s="14"/>
      <c r="H284" s="7"/>
      <c r="I284" s="8"/>
      <c r="J284" s="9"/>
      <c r="BJ284" s="9"/>
    </row>
    <row r="285" spans="1:62" x14ac:dyDescent="0.2">
      <c r="A285" s="3"/>
      <c r="B285" s="8"/>
      <c r="C285" s="14"/>
      <c r="D285" s="14"/>
      <c r="E285" s="14"/>
      <c r="F285" s="14"/>
      <c r="G285" s="14"/>
      <c r="H285" s="7"/>
      <c r="I285" s="8"/>
      <c r="J285" s="9"/>
      <c r="BJ285" s="9"/>
    </row>
    <row r="286" spans="1:62" x14ac:dyDescent="0.2">
      <c r="A286" s="3"/>
      <c r="B286" s="8"/>
      <c r="C286" s="14"/>
      <c r="D286" s="14"/>
      <c r="E286" s="14"/>
      <c r="F286" s="14"/>
      <c r="G286" s="14"/>
      <c r="H286" s="7"/>
      <c r="I286" s="8"/>
      <c r="J286" s="9"/>
      <c r="BJ286" s="9"/>
    </row>
    <row r="287" spans="1:62" x14ac:dyDescent="0.2">
      <c r="A287" s="3"/>
      <c r="B287" s="8"/>
      <c r="C287" s="14"/>
      <c r="D287" s="14"/>
      <c r="E287" s="14"/>
      <c r="F287" s="14"/>
      <c r="G287" s="14"/>
      <c r="H287" s="7"/>
      <c r="I287" s="8"/>
      <c r="J287" s="9"/>
      <c r="BJ287" s="9"/>
    </row>
    <row r="288" spans="1:62" x14ac:dyDescent="0.2">
      <c r="A288" s="3"/>
      <c r="B288" s="8"/>
      <c r="C288" s="14"/>
      <c r="D288" s="14"/>
      <c r="E288" s="14"/>
      <c r="F288" s="14"/>
      <c r="G288" s="14"/>
      <c r="H288" s="7"/>
      <c r="I288" s="8"/>
      <c r="J288" s="9"/>
      <c r="BJ288" s="9"/>
    </row>
    <row r="289" spans="1:62" x14ac:dyDescent="0.2">
      <c r="A289" s="3"/>
      <c r="B289" s="8"/>
      <c r="C289" s="14"/>
      <c r="D289" s="14"/>
      <c r="E289" s="14"/>
      <c r="F289" s="14"/>
      <c r="G289" s="14"/>
      <c r="H289" s="7"/>
      <c r="I289" s="8"/>
      <c r="J289" s="9"/>
      <c r="BJ289" s="9"/>
    </row>
    <row r="290" spans="1:62" x14ac:dyDescent="0.2">
      <c r="A290" s="3"/>
      <c r="B290" s="8"/>
      <c r="C290" s="14"/>
      <c r="D290" s="14"/>
      <c r="E290" s="14"/>
      <c r="F290" s="14"/>
      <c r="G290" s="14"/>
      <c r="H290" s="7"/>
      <c r="I290" s="8"/>
      <c r="J290" s="9"/>
      <c r="BJ290" s="9"/>
    </row>
    <row r="291" spans="1:62" x14ac:dyDescent="0.2">
      <c r="A291" s="3"/>
      <c r="B291" s="8"/>
      <c r="C291" s="14"/>
      <c r="D291" s="14"/>
      <c r="E291" s="14"/>
      <c r="F291" s="14"/>
      <c r="G291" s="14"/>
      <c r="H291" s="7"/>
      <c r="I291" s="8"/>
      <c r="J291" s="9"/>
      <c r="BJ291" s="9"/>
    </row>
    <row r="292" spans="1:62" x14ac:dyDescent="0.2">
      <c r="A292" s="3"/>
      <c r="B292" s="8"/>
      <c r="C292" s="14"/>
      <c r="D292" s="14"/>
      <c r="E292" s="14"/>
      <c r="F292" s="14"/>
      <c r="G292" s="14"/>
      <c r="H292" s="7"/>
      <c r="I292" s="8"/>
      <c r="J292" s="9"/>
      <c r="BJ292" s="9"/>
    </row>
    <row r="293" spans="1:62" x14ac:dyDescent="0.2">
      <c r="A293" s="3"/>
      <c r="B293" s="8"/>
      <c r="C293" s="14"/>
      <c r="D293" s="14"/>
      <c r="E293" s="14"/>
      <c r="F293" s="14"/>
      <c r="G293" s="14"/>
      <c r="H293" s="7"/>
      <c r="I293" s="8"/>
      <c r="J293" s="9"/>
      <c r="BJ293" s="9"/>
    </row>
    <row r="294" spans="1:62" x14ac:dyDescent="0.2">
      <c r="A294" s="3"/>
      <c r="B294" s="8"/>
      <c r="C294" s="14"/>
      <c r="D294" s="14"/>
      <c r="E294" s="14"/>
      <c r="F294" s="14"/>
      <c r="G294" s="14"/>
      <c r="H294" s="7"/>
      <c r="I294" s="8"/>
      <c r="J294" s="9"/>
      <c r="BJ294" s="9"/>
    </row>
    <row r="295" spans="1:62" x14ac:dyDescent="0.2">
      <c r="A295" s="3"/>
      <c r="B295" s="8"/>
      <c r="C295" s="14"/>
      <c r="D295" s="14"/>
      <c r="E295" s="14"/>
      <c r="F295" s="14"/>
      <c r="G295" s="14"/>
      <c r="H295" s="7"/>
      <c r="I295" s="8"/>
      <c r="J295" s="9"/>
      <c r="BJ295" s="9"/>
    </row>
    <row r="296" spans="1:62" x14ac:dyDescent="0.2">
      <c r="A296" s="3"/>
      <c r="B296" s="8"/>
      <c r="C296" s="14"/>
      <c r="D296" s="14"/>
      <c r="E296" s="14"/>
      <c r="F296" s="14"/>
      <c r="G296" s="14"/>
      <c r="H296" s="7"/>
      <c r="I296" s="8"/>
      <c r="J296" s="9"/>
      <c r="BJ296" s="9"/>
    </row>
    <row r="297" spans="1:62" x14ac:dyDescent="0.2">
      <c r="A297" s="3"/>
      <c r="B297" s="8"/>
      <c r="C297" s="14"/>
      <c r="D297" s="14"/>
      <c r="E297" s="14"/>
      <c r="F297" s="14"/>
      <c r="G297" s="14"/>
      <c r="H297" s="7"/>
      <c r="I297" s="8"/>
      <c r="J297" s="9"/>
      <c r="BJ297" s="9"/>
    </row>
    <row r="298" spans="1:62" x14ac:dyDescent="0.2">
      <c r="A298" s="3"/>
      <c r="B298" s="8"/>
      <c r="C298" s="14"/>
      <c r="D298" s="14"/>
      <c r="E298" s="14"/>
      <c r="F298" s="14"/>
      <c r="G298" s="14"/>
      <c r="H298" s="7"/>
      <c r="I298" s="8"/>
      <c r="J298" s="9"/>
      <c r="BJ298" s="9"/>
    </row>
    <row r="299" spans="1:62" x14ac:dyDescent="0.2">
      <c r="A299" s="3"/>
      <c r="B299" s="8"/>
      <c r="C299" s="14"/>
      <c r="D299" s="14"/>
      <c r="E299" s="14"/>
      <c r="F299" s="14"/>
      <c r="G299" s="14"/>
      <c r="H299" s="7"/>
      <c r="I299" s="8"/>
      <c r="J299" s="9"/>
      <c r="BJ299" s="9"/>
    </row>
    <row r="300" spans="1:62" x14ac:dyDescent="0.2">
      <c r="A300" s="3"/>
      <c r="B300" s="8"/>
      <c r="C300" s="14"/>
      <c r="D300" s="14"/>
      <c r="E300" s="14"/>
      <c r="F300" s="14"/>
      <c r="G300" s="14"/>
      <c r="H300" s="7"/>
      <c r="I300" s="8"/>
      <c r="J300" s="9"/>
      <c r="BJ300" s="9"/>
    </row>
    <row r="301" spans="1:62" x14ac:dyDescent="0.2">
      <c r="A301" s="3"/>
      <c r="B301" s="8"/>
      <c r="C301" s="14"/>
      <c r="D301" s="14"/>
      <c r="E301" s="14"/>
      <c r="F301" s="14"/>
      <c r="G301" s="14"/>
      <c r="H301" s="7"/>
      <c r="I301" s="8"/>
      <c r="J301" s="9"/>
      <c r="BJ301" s="9"/>
    </row>
    <row r="302" spans="1:62" x14ac:dyDescent="0.2">
      <c r="A302" s="3"/>
      <c r="B302" s="8"/>
      <c r="C302" s="14"/>
      <c r="D302" s="14"/>
      <c r="E302" s="14"/>
      <c r="F302" s="14"/>
      <c r="G302" s="14"/>
      <c r="H302" s="7"/>
      <c r="I302" s="8"/>
      <c r="J302" s="9"/>
      <c r="BJ302" s="9"/>
    </row>
    <row r="303" spans="1:62" x14ac:dyDescent="0.2">
      <c r="A303" s="3"/>
      <c r="B303" s="8"/>
      <c r="C303" s="14"/>
      <c r="D303" s="14"/>
      <c r="E303" s="14"/>
      <c r="F303" s="14"/>
      <c r="G303" s="14"/>
      <c r="H303" s="7"/>
      <c r="I303" s="8"/>
      <c r="J303" s="9"/>
      <c r="BJ303" s="9"/>
    </row>
    <row r="304" spans="1:62" x14ac:dyDescent="0.2">
      <c r="A304" s="3"/>
      <c r="B304" s="8"/>
      <c r="C304" s="14"/>
      <c r="D304" s="14"/>
      <c r="E304" s="14"/>
      <c r="F304" s="14"/>
      <c r="G304" s="14"/>
      <c r="H304" s="7"/>
      <c r="I304" s="8"/>
      <c r="J304" s="9"/>
      <c r="BJ304" s="9"/>
    </row>
    <row r="305" spans="1:62" x14ac:dyDescent="0.2">
      <c r="A305" s="3"/>
      <c r="B305" s="8"/>
      <c r="C305" s="14"/>
      <c r="D305" s="14"/>
      <c r="E305" s="14"/>
      <c r="F305" s="14"/>
      <c r="G305" s="14"/>
      <c r="H305" s="7"/>
      <c r="I305" s="8"/>
      <c r="J305" s="9"/>
      <c r="BJ305" s="9"/>
    </row>
    <row r="306" spans="1:62" x14ac:dyDescent="0.2">
      <c r="A306" s="3"/>
      <c r="B306" s="8"/>
      <c r="C306" s="14"/>
      <c r="D306" s="14"/>
      <c r="E306" s="14"/>
      <c r="F306" s="14"/>
      <c r="G306" s="14"/>
      <c r="H306" s="7"/>
      <c r="I306" s="8"/>
      <c r="J306" s="9"/>
      <c r="BJ306" s="9"/>
    </row>
    <row r="307" spans="1:62" x14ac:dyDescent="0.2">
      <c r="A307" s="3"/>
      <c r="B307" s="8"/>
      <c r="C307" s="14"/>
      <c r="D307" s="14"/>
      <c r="E307" s="14"/>
      <c r="F307" s="14"/>
      <c r="G307" s="14"/>
      <c r="H307" s="7"/>
      <c r="I307" s="8"/>
      <c r="J307" s="9"/>
      <c r="BJ307" s="9"/>
    </row>
    <row r="308" spans="1:62" x14ac:dyDescent="0.2">
      <c r="A308" s="3"/>
      <c r="B308" s="8"/>
      <c r="C308" s="14"/>
      <c r="D308" s="14"/>
      <c r="E308" s="14"/>
      <c r="F308" s="14"/>
      <c r="G308" s="14"/>
      <c r="H308" s="7"/>
      <c r="I308" s="8"/>
      <c r="J308" s="9"/>
      <c r="BJ308" s="9"/>
    </row>
    <row r="309" spans="1:62" x14ac:dyDescent="0.2">
      <c r="A309" s="3"/>
      <c r="B309" s="8"/>
      <c r="C309" s="14"/>
      <c r="D309" s="14"/>
      <c r="E309" s="14"/>
      <c r="F309" s="14"/>
      <c r="G309" s="14"/>
      <c r="H309" s="7"/>
      <c r="I309" s="8"/>
      <c r="J309" s="9"/>
      <c r="BJ309" s="9"/>
    </row>
    <row r="310" spans="1:62" x14ac:dyDescent="0.2">
      <c r="A310" s="3"/>
      <c r="B310" s="8"/>
      <c r="C310" s="14"/>
      <c r="D310" s="14"/>
      <c r="E310" s="14"/>
      <c r="F310" s="14"/>
      <c r="G310" s="14"/>
      <c r="H310" s="7"/>
      <c r="I310" s="8"/>
      <c r="J310" s="9"/>
      <c r="BJ310" s="9"/>
    </row>
    <row r="311" spans="1:62" x14ac:dyDescent="0.2">
      <c r="A311" s="3"/>
      <c r="B311" s="8"/>
      <c r="C311" s="14"/>
      <c r="D311" s="14"/>
      <c r="E311" s="14"/>
      <c r="F311" s="14"/>
      <c r="G311" s="14"/>
      <c r="H311" s="7"/>
      <c r="I311" s="8"/>
      <c r="J311" s="9"/>
      <c r="BJ311" s="9"/>
    </row>
    <row r="312" spans="1:62" x14ac:dyDescent="0.2">
      <c r="A312" s="3"/>
      <c r="B312" s="8"/>
      <c r="C312" s="14"/>
      <c r="D312" s="14"/>
      <c r="E312" s="14"/>
      <c r="F312" s="14"/>
      <c r="G312" s="14"/>
      <c r="H312" s="7"/>
      <c r="I312" s="8"/>
      <c r="J312" s="9"/>
      <c r="BJ312" s="9"/>
    </row>
    <row r="313" spans="1:62" x14ac:dyDescent="0.2">
      <c r="A313" s="3"/>
      <c r="B313" s="8"/>
      <c r="C313" s="14"/>
      <c r="D313" s="14"/>
      <c r="E313" s="14"/>
      <c r="F313" s="14"/>
      <c r="G313" s="14"/>
      <c r="H313" s="7"/>
      <c r="I313" s="8"/>
      <c r="J313" s="9"/>
      <c r="BJ313" s="9"/>
    </row>
    <row r="314" spans="1:62" x14ac:dyDescent="0.2">
      <c r="A314" s="3"/>
      <c r="B314" s="8"/>
      <c r="C314" s="14"/>
      <c r="D314" s="14"/>
      <c r="E314" s="14"/>
      <c r="F314" s="14"/>
      <c r="G314" s="14"/>
      <c r="H314" s="7"/>
      <c r="I314" s="8"/>
      <c r="J314" s="9"/>
      <c r="BJ314" s="9"/>
    </row>
    <row r="315" spans="1:62" x14ac:dyDescent="0.2">
      <c r="A315" s="3"/>
      <c r="B315" s="8"/>
      <c r="C315" s="14"/>
      <c r="D315" s="14"/>
      <c r="E315" s="14"/>
      <c r="F315" s="14"/>
      <c r="G315" s="14"/>
      <c r="H315" s="7"/>
      <c r="I315" s="8"/>
      <c r="J315" s="9"/>
      <c r="BJ315" s="9"/>
    </row>
    <row r="316" spans="1:62" x14ac:dyDescent="0.2">
      <c r="A316" s="3"/>
      <c r="B316" s="8"/>
      <c r="C316" s="14"/>
      <c r="D316" s="14"/>
      <c r="E316" s="14"/>
      <c r="F316" s="14"/>
      <c r="G316" s="14"/>
      <c r="H316" s="7"/>
      <c r="I316" s="8"/>
      <c r="J316" s="9"/>
      <c r="BJ316" s="9"/>
    </row>
    <row r="317" spans="1:62" x14ac:dyDescent="0.2">
      <c r="A317" s="3"/>
      <c r="B317" s="8"/>
      <c r="C317" s="14"/>
      <c r="D317" s="14"/>
      <c r="E317" s="14"/>
      <c r="F317" s="14"/>
      <c r="G317" s="14"/>
      <c r="H317" s="7"/>
      <c r="I317" s="8"/>
      <c r="J317" s="9"/>
      <c r="BJ317" s="9"/>
    </row>
    <row r="318" spans="1:62" x14ac:dyDescent="0.2">
      <c r="A318" s="3"/>
      <c r="B318" s="8"/>
      <c r="C318" s="14"/>
      <c r="D318" s="14"/>
      <c r="E318" s="14"/>
      <c r="F318" s="14"/>
      <c r="G318" s="14"/>
      <c r="H318" s="7"/>
      <c r="I318" s="8"/>
      <c r="J318" s="9"/>
      <c r="BJ318" s="9"/>
    </row>
    <row r="319" spans="1:62" x14ac:dyDescent="0.2">
      <c r="A319" s="3"/>
      <c r="B319" s="8"/>
      <c r="C319" s="14"/>
      <c r="D319" s="14"/>
      <c r="E319" s="14"/>
      <c r="F319" s="14"/>
      <c r="G319" s="14"/>
      <c r="H319" s="7"/>
      <c r="I319" s="8"/>
      <c r="J319" s="9"/>
      <c r="BJ319" s="9"/>
    </row>
    <row r="320" spans="1:62" x14ac:dyDescent="0.2">
      <c r="A320" s="3"/>
      <c r="B320" s="8"/>
      <c r="C320" s="14"/>
      <c r="D320" s="14"/>
      <c r="E320" s="14"/>
      <c r="F320" s="14"/>
      <c r="G320" s="14"/>
      <c r="H320" s="7"/>
      <c r="I320" s="8"/>
      <c r="J320" s="9"/>
      <c r="BJ320" s="9"/>
    </row>
    <row r="321" spans="1:62" x14ac:dyDescent="0.2">
      <c r="A321" s="3"/>
      <c r="B321" s="8"/>
      <c r="C321" s="14"/>
      <c r="D321" s="14"/>
      <c r="E321" s="14"/>
      <c r="F321" s="14"/>
      <c r="G321" s="14"/>
      <c r="H321" s="7"/>
      <c r="I321" s="8"/>
      <c r="J321" s="9"/>
      <c r="BJ321" s="9"/>
    </row>
    <row r="322" spans="1:62" x14ac:dyDescent="0.2">
      <c r="A322" s="3"/>
      <c r="B322" s="8"/>
      <c r="C322" s="14"/>
      <c r="D322" s="14"/>
      <c r="E322" s="14"/>
      <c r="F322" s="14"/>
      <c r="G322" s="14"/>
      <c r="H322" s="7"/>
      <c r="I322" s="8"/>
      <c r="J322" s="9"/>
      <c r="BJ322" s="9"/>
    </row>
    <row r="323" spans="1:62" x14ac:dyDescent="0.2">
      <c r="A323" s="3"/>
      <c r="B323" s="8"/>
      <c r="C323" s="14"/>
      <c r="D323" s="14"/>
      <c r="E323" s="14"/>
      <c r="F323" s="14"/>
      <c r="G323" s="14"/>
      <c r="H323" s="7"/>
      <c r="I323" s="8"/>
      <c r="J323" s="9"/>
      <c r="BJ323" s="9"/>
    </row>
    <row r="324" spans="1:62" x14ac:dyDescent="0.2">
      <c r="A324" s="3"/>
      <c r="B324" s="8"/>
      <c r="C324" s="14"/>
      <c r="D324" s="14"/>
      <c r="E324" s="14"/>
      <c r="F324" s="14"/>
      <c r="G324" s="14"/>
      <c r="H324" s="7"/>
      <c r="I324" s="8"/>
      <c r="J324" s="9"/>
      <c r="BJ324" s="9"/>
    </row>
    <row r="325" spans="1:62" x14ac:dyDescent="0.2">
      <c r="A325" s="3"/>
      <c r="B325" s="8"/>
      <c r="C325" s="14"/>
      <c r="D325" s="14"/>
      <c r="E325" s="14"/>
      <c r="F325" s="14"/>
      <c r="G325" s="14"/>
      <c r="H325" s="7"/>
      <c r="I325" s="8"/>
      <c r="J325" s="9"/>
      <c r="BJ325" s="278"/>
    </row>
    <row r="326" spans="1:62" x14ac:dyDescent="0.2">
      <c r="A326" s="3"/>
      <c r="B326" s="8"/>
      <c r="C326" s="14"/>
      <c r="D326" s="14"/>
      <c r="E326" s="14"/>
      <c r="F326" s="14"/>
      <c r="G326" s="14"/>
      <c r="H326" s="7"/>
      <c r="I326" s="8"/>
      <c r="J326" s="9"/>
    </row>
    <row r="327" spans="1:62" x14ac:dyDescent="0.2">
      <c r="A327" s="3"/>
      <c r="B327" s="8"/>
      <c r="C327" s="14"/>
      <c r="D327" s="14"/>
      <c r="E327" s="14"/>
      <c r="F327" s="14"/>
      <c r="G327" s="14"/>
      <c r="H327" s="7"/>
      <c r="I327" s="8"/>
      <c r="J327" s="9"/>
    </row>
    <row r="328" spans="1:62" x14ac:dyDescent="0.2">
      <c r="A328" s="3"/>
      <c r="B328" s="8"/>
      <c r="C328" s="14"/>
      <c r="D328" s="14"/>
      <c r="E328" s="14"/>
      <c r="F328" s="14"/>
      <c r="G328" s="14"/>
      <c r="H328" s="7"/>
      <c r="I328" s="8"/>
      <c r="J328" s="9"/>
    </row>
    <row r="329" spans="1:62" x14ac:dyDescent="0.2">
      <c r="A329" s="3"/>
      <c r="B329" s="8"/>
      <c r="C329" s="14"/>
      <c r="D329" s="14"/>
      <c r="E329" s="14"/>
      <c r="F329" s="14"/>
      <c r="G329" s="14"/>
      <c r="H329" s="7"/>
      <c r="I329" s="8"/>
      <c r="J329" s="9"/>
    </row>
    <row r="330" spans="1:62" x14ac:dyDescent="0.2">
      <c r="A330" s="3"/>
      <c r="B330" s="8"/>
      <c r="C330" s="14"/>
      <c r="D330" s="14"/>
      <c r="E330" s="14"/>
      <c r="F330" s="14"/>
      <c r="G330" s="14"/>
      <c r="H330" s="7"/>
      <c r="I330" s="8"/>
      <c r="J330" s="9"/>
    </row>
    <row r="331" spans="1:62" x14ac:dyDescent="0.2">
      <c r="A331" s="3"/>
      <c r="B331" s="8"/>
      <c r="C331" s="14"/>
      <c r="D331" s="14"/>
      <c r="E331" s="14"/>
      <c r="F331" s="14"/>
      <c r="G331" s="14"/>
      <c r="H331" s="7"/>
      <c r="I331" s="8"/>
      <c r="J331" s="9"/>
    </row>
    <row r="332" spans="1:62" x14ac:dyDescent="0.2">
      <c r="A332" s="3"/>
      <c r="B332" s="8"/>
      <c r="C332" s="14"/>
      <c r="D332" s="14"/>
      <c r="E332" s="14"/>
      <c r="F332" s="14"/>
      <c r="G332" s="14"/>
      <c r="H332" s="7"/>
      <c r="I332" s="8"/>
      <c r="J332" s="9"/>
    </row>
    <row r="333" spans="1:62" x14ac:dyDescent="0.2">
      <c r="A333" s="3"/>
      <c r="B333" s="8"/>
      <c r="C333" s="14"/>
      <c r="D333" s="14"/>
      <c r="E333" s="14"/>
      <c r="F333" s="14"/>
      <c r="G333" s="14"/>
      <c r="H333" s="7"/>
      <c r="I333" s="8"/>
      <c r="J333" s="9"/>
    </row>
    <row r="334" spans="1:62" x14ac:dyDescent="0.2">
      <c r="A334" s="3"/>
      <c r="B334" s="8"/>
      <c r="C334" s="14"/>
      <c r="D334" s="14"/>
      <c r="E334" s="14"/>
      <c r="F334" s="14"/>
      <c r="G334" s="14"/>
      <c r="H334" s="7"/>
      <c r="I334" s="8"/>
      <c r="J334" s="9"/>
    </row>
    <row r="335" spans="1:62" x14ac:dyDescent="0.2">
      <c r="A335" s="3"/>
      <c r="B335" s="8"/>
      <c r="C335" s="14"/>
      <c r="D335" s="14"/>
      <c r="E335" s="14"/>
      <c r="F335" s="14"/>
      <c r="G335" s="14"/>
      <c r="H335" s="7"/>
      <c r="I335" s="8"/>
      <c r="J335" s="9"/>
    </row>
    <row r="336" spans="1:62" x14ac:dyDescent="0.2">
      <c r="A336" s="3"/>
      <c r="B336" s="8"/>
      <c r="C336" s="14"/>
      <c r="D336" s="14"/>
      <c r="E336" s="14"/>
      <c r="F336" s="14"/>
      <c r="G336" s="14"/>
      <c r="H336" s="7"/>
      <c r="I336" s="8"/>
      <c r="J336" s="9"/>
    </row>
    <row r="337" spans="1:10" x14ac:dyDescent="0.2">
      <c r="A337" s="3"/>
      <c r="B337" s="8"/>
      <c r="C337" s="14"/>
      <c r="D337" s="14"/>
      <c r="E337" s="14"/>
      <c r="F337" s="14"/>
      <c r="G337" s="14"/>
      <c r="H337" s="7"/>
      <c r="I337" s="8"/>
      <c r="J337" s="9"/>
    </row>
    <row r="338" spans="1:10" x14ac:dyDescent="0.2">
      <c r="A338" s="3"/>
      <c r="B338" s="8"/>
      <c r="C338" s="14"/>
      <c r="D338" s="14"/>
      <c r="E338" s="14"/>
      <c r="F338" s="14"/>
      <c r="G338" s="14"/>
      <c r="H338" s="7"/>
      <c r="I338" s="8"/>
      <c r="J338" s="9"/>
    </row>
    <row r="339" spans="1:10" x14ac:dyDescent="0.2">
      <c r="A339" s="3"/>
      <c r="B339" s="8"/>
      <c r="C339" s="14"/>
      <c r="D339" s="14"/>
      <c r="E339" s="14"/>
      <c r="F339" s="14"/>
      <c r="G339" s="14"/>
      <c r="H339" s="7"/>
      <c r="I339" s="8"/>
      <c r="J339" s="9"/>
    </row>
    <row r="340" spans="1:10" x14ac:dyDescent="0.2">
      <c r="A340" s="3"/>
      <c r="B340" s="8"/>
      <c r="C340" s="14"/>
      <c r="D340" s="14"/>
      <c r="E340" s="14"/>
      <c r="F340" s="14"/>
      <c r="G340" s="14"/>
      <c r="H340" s="7"/>
      <c r="I340" s="8"/>
      <c r="J340" s="9"/>
    </row>
    <row r="341" spans="1:10" x14ac:dyDescent="0.2">
      <c r="A341" s="3"/>
      <c r="B341" s="8"/>
      <c r="C341" s="14"/>
      <c r="D341" s="14"/>
      <c r="E341" s="14"/>
      <c r="F341" s="14"/>
      <c r="G341" s="14"/>
      <c r="H341" s="7"/>
      <c r="I341" s="8"/>
      <c r="J341" s="9"/>
    </row>
    <row r="342" spans="1:10" x14ac:dyDescent="0.2">
      <c r="A342" s="3"/>
      <c r="B342" s="8"/>
      <c r="C342" s="14"/>
      <c r="D342" s="14"/>
      <c r="E342" s="14"/>
      <c r="F342" s="14"/>
      <c r="G342" s="14"/>
      <c r="H342" s="7"/>
      <c r="I342" s="8"/>
      <c r="J342" s="9"/>
    </row>
    <row r="343" spans="1:10" x14ac:dyDescent="0.2">
      <c r="A343" s="3"/>
      <c r="B343" s="8"/>
      <c r="C343" s="14"/>
      <c r="D343" s="14"/>
      <c r="E343" s="14"/>
      <c r="F343" s="14"/>
      <c r="G343" s="14"/>
      <c r="H343" s="7"/>
      <c r="I343" s="8"/>
      <c r="J343" s="9"/>
    </row>
    <row r="344" spans="1:10" x14ac:dyDescent="0.2">
      <c r="A344" s="3"/>
      <c r="B344" s="8"/>
      <c r="C344" s="14"/>
      <c r="D344" s="14"/>
      <c r="E344" s="14"/>
      <c r="F344" s="14"/>
      <c r="G344" s="14"/>
      <c r="H344" s="7"/>
      <c r="I344" s="8"/>
      <c r="J344" s="9"/>
    </row>
    <row r="345" spans="1:10" x14ac:dyDescent="0.2">
      <c r="A345" s="3"/>
      <c r="B345" s="8"/>
      <c r="C345" s="14"/>
      <c r="D345" s="14"/>
      <c r="E345" s="14"/>
      <c r="F345" s="14"/>
      <c r="G345" s="14"/>
      <c r="H345" s="7"/>
      <c r="I345" s="8"/>
      <c r="J345" s="9"/>
    </row>
    <row r="346" spans="1:10" x14ac:dyDescent="0.2">
      <c r="A346" s="3"/>
      <c r="B346" s="8"/>
      <c r="C346" s="14"/>
      <c r="D346" s="14"/>
      <c r="E346" s="14"/>
      <c r="F346" s="14"/>
      <c r="G346" s="14"/>
      <c r="H346" s="7"/>
      <c r="I346" s="8"/>
      <c r="J346" s="9"/>
    </row>
    <row r="347" spans="1:10" x14ac:dyDescent="0.2">
      <c r="A347" s="3"/>
      <c r="B347" s="8"/>
      <c r="C347" s="14"/>
      <c r="D347" s="14"/>
      <c r="E347" s="14"/>
      <c r="F347" s="14"/>
      <c r="G347" s="14"/>
      <c r="H347" s="7"/>
      <c r="I347" s="8"/>
      <c r="J347" s="9"/>
    </row>
    <row r="348" spans="1:10" x14ac:dyDescent="0.2">
      <c r="A348" s="3"/>
      <c r="B348" s="8"/>
      <c r="C348" s="14"/>
      <c r="D348" s="14"/>
      <c r="E348" s="14"/>
      <c r="F348" s="14"/>
      <c r="G348" s="14"/>
      <c r="H348" s="7"/>
      <c r="I348" s="8"/>
      <c r="J348" s="9"/>
    </row>
    <row r="349" spans="1:10" x14ac:dyDescent="0.2">
      <c r="A349" s="3"/>
      <c r="B349" s="8"/>
      <c r="C349" s="14"/>
      <c r="D349" s="14"/>
      <c r="E349" s="14"/>
      <c r="F349" s="14"/>
      <c r="G349" s="14"/>
      <c r="H349" s="7"/>
      <c r="I349" s="8"/>
      <c r="J349" s="9"/>
    </row>
    <row r="350" spans="1:10" x14ac:dyDescent="0.2">
      <c r="A350" s="3"/>
      <c r="B350" s="8"/>
      <c r="C350" s="14"/>
      <c r="D350" s="14"/>
      <c r="E350" s="14"/>
      <c r="F350" s="14"/>
      <c r="G350" s="14"/>
      <c r="H350" s="7"/>
      <c r="I350" s="8"/>
      <c r="J350" s="9"/>
    </row>
    <row r="351" spans="1:10" x14ac:dyDescent="0.2">
      <c r="A351" s="3"/>
      <c r="B351" s="8"/>
      <c r="C351" s="14"/>
      <c r="D351" s="14"/>
      <c r="E351" s="14"/>
      <c r="F351" s="14"/>
      <c r="G351" s="14"/>
      <c r="H351" s="7"/>
      <c r="I351" s="8"/>
      <c r="J351" s="9"/>
    </row>
    <row r="352" spans="1:10" x14ac:dyDescent="0.2">
      <c r="A352" s="3"/>
      <c r="B352" s="8"/>
      <c r="C352" s="14"/>
      <c r="D352" s="14"/>
      <c r="E352" s="14"/>
      <c r="F352" s="14"/>
      <c r="G352" s="14"/>
      <c r="H352" s="7"/>
      <c r="I352" s="8"/>
      <c r="J352" s="9"/>
    </row>
    <row r="353" spans="1:10" x14ac:dyDescent="0.2">
      <c r="A353" s="3"/>
      <c r="B353" s="8"/>
      <c r="C353" s="14"/>
      <c r="D353" s="14"/>
      <c r="E353" s="14"/>
      <c r="F353" s="14"/>
      <c r="G353" s="14"/>
      <c r="H353" s="7"/>
      <c r="I353" s="8"/>
      <c r="J353" s="9"/>
    </row>
    <row r="354" spans="1:10" x14ac:dyDescent="0.2">
      <c r="A354" s="3"/>
      <c r="B354" s="8"/>
      <c r="C354" s="14"/>
      <c r="D354" s="14"/>
      <c r="E354" s="14"/>
      <c r="F354" s="14"/>
      <c r="G354" s="14"/>
      <c r="H354" s="7"/>
      <c r="I354" s="8"/>
      <c r="J354" s="9"/>
    </row>
    <row r="355" spans="1:10" x14ac:dyDescent="0.2">
      <c r="A355" s="3"/>
      <c r="B355" s="8"/>
      <c r="C355" s="14"/>
      <c r="D355" s="14"/>
      <c r="E355" s="14"/>
      <c r="F355" s="14"/>
      <c r="G355" s="14"/>
      <c r="H355" s="7"/>
      <c r="I355" s="8"/>
      <c r="J355" s="9"/>
    </row>
    <row r="356" spans="1:10" x14ac:dyDescent="0.2">
      <c r="A356" s="3"/>
      <c r="B356" s="8"/>
      <c r="C356" s="14"/>
      <c r="D356" s="14"/>
      <c r="E356" s="14"/>
      <c r="F356" s="14"/>
      <c r="G356" s="14"/>
      <c r="H356" s="7"/>
      <c r="I356" s="8"/>
      <c r="J356" s="9"/>
    </row>
    <row r="357" spans="1:10" x14ac:dyDescent="0.2">
      <c r="A357" s="3"/>
      <c r="B357" s="8"/>
      <c r="C357" s="14"/>
      <c r="D357" s="14"/>
      <c r="E357" s="14"/>
      <c r="F357" s="14"/>
      <c r="G357" s="14"/>
      <c r="H357" s="7"/>
      <c r="I357" s="8"/>
      <c r="J357" s="9"/>
    </row>
    <row r="358" spans="1:10" x14ac:dyDescent="0.2">
      <c r="A358" s="3"/>
      <c r="B358" s="8"/>
      <c r="C358" s="14"/>
      <c r="D358" s="14"/>
      <c r="E358" s="14"/>
      <c r="F358" s="14"/>
      <c r="G358" s="14"/>
      <c r="H358" s="7"/>
      <c r="I358" s="8"/>
      <c r="J358" s="9"/>
    </row>
    <row r="359" spans="1:10" x14ac:dyDescent="0.2">
      <c r="A359" s="3"/>
      <c r="B359" s="8"/>
      <c r="C359" s="14"/>
      <c r="D359" s="14"/>
      <c r="E359" s="14"/>
      <c r="F359" s="14"/>
      <c r="G359" s="14"/>
      <c r="H359" s="7"/>
      <c r="I359" s="8"/>
      <c r="J359" s="9"/>
    </row>
    <row r="360" spans="1:10" x14ac:dyDescent="0.2">
      <c r="A360" s="3"/>
      <c r="B360" s="8"/>
      <c r="C360" s="14"/>
      <c r="D360" s="14"/>
      <c r="E360" s="14"/>
      <c r="F360" s="14"/>
      <c r="G360" s="14"/>
      <c r="H360" s="7"/>
      <c r="I360" s="8"/>
      <c r="J360" s="9"/>
    </row>
    <row r="361" spans="1:10" x14ac:dyDescent="0.2">
      <c r="A361" s="3"/>
      <c r="B361" s="8"/>
      <c r="C361" s="14"/>
      <c r="D361" s="14"/>
      <c r="E361" s="14"/>
      <c r="F361" s="14"/>
      <c r="G361" s="14"/>
      <c r="H361" s="7"/>
      <c r="I361" s="8"/>
      <c r="J361" s="9"/>
    </row>
    <row r="362" spans="1:10" x14ac:dyDescent="0.2">
      <c r="A362" s="3"/>
      <c r="B362" s="8"/>
      <c r="C362" s="14"/>
      <c r="D362" s="14"/>
      <c r="E362" s="14"/>
      <c r="F362" s="14"/>
      <c r="G362" s="14"/>
      <c r="H362" s="7"/>
      <c r="I362" s="8"/>
      <c r="J362" s="9"/>
    </row>
    <row r="363" spans="1:10" x14ac:dyDescent="0.2">
      <c r="A363" s="3"/>
      <c r="B363" s="8"/>
      <c r="C363" s="14"/>
      <c r="D363" s="14"/>
      <c r="E363" s="14"/>
      <c r="F363" s="14"/>
      <c r="G363" s="14"/>
      <c r="H363" s="7"/>
      <c r="I363" s="8"/>
      <c r="J363" s="9"/>
    </row>
    <row r="364" spans="1:10" x14ac:dyDescent="0.2">
      <c r="A364" s="3"/>
      <c r="B364" s="8"/>
      <c r="C364" s="14"/>
      <c r="D364" s="14"/>
      <c r="E364" s="14"/>
      <c r="F364" s="14"/>
      <c r="G364" s="14"/>
      <c r="H364" s="7"/>
      <c r="I364" s="8"/>
      <c r="J364" s="9"/>
    </row>
    <row r="365" spans="1:10" x14ac:dyDescent="0.2">
      <c r="A365" s="3"/>
      <c r="B365" s="8"/>
      <c r="C365" s="14"/>
      <c r="D365" s="14"/>
      <c r="E365" s="14"/>
      <c r="F365" s="14"/>
      <c r="G365" s="14"/>
      <c r="H365" s="7"/>
      <c r="I365" s="8"/>
      <c r="J365" s="9"/>
    </row>
    <row r="366" spans="1:10" x14ac:dyDescent="0.2">
      <c r="A366" s="3"/>
      <c r="B366" s="8"/>
      <c r="C366" s="14"/>
      <c r="D366" s="14"/>
      <c r="E366" s="14"/>
      <c r="F366" s="14"/>
      <c r="G366" s="14"/>
      <c r="H366" s="7"/>
      <c r="I366" s="8"/>
      <c r="J366" s="9"/>
    </row>
    <row r="367" spans="1:10" x14ac:dyDescent="0.2">
      <c r="A367" s="3"/>
      <c r="B367" s="8"/>
      <c r="C367" s="14"/>
      <c r="D367" s="14"/>
      <c r="E367" s="14"/>
      <c r="F367" s="14"/>
      <c r="G367" s="14"/>
      <c r="H367" s="7"/>
      <c r="I367" s="8"/>
      <c r="J367" s="9"/>
    </row>
    <row r="368" spans="1:10" x14ac:dyDescent="0.2">
      <c r="A368" s="3"/>
      <c r="B368" s="8"/>
      <c r="C368" s="14"/>
      <c r="D368" s="14"/>
      <c r="E368" s="14"/>
      <c r="F368" s="14"/>
      <c r="G368" s="14"/>
      <c r="H368" s="7"/>
      <c r="I368" s="8"/>
      <c r="J368" s="9"/>
    </row>
    <row r="369" spans="1:10" x14ac:dyDescent="0.2">
      <c r="A369" s="3"/>
      <c r="B369" s="8"/>
      <c r="C369" s="14"/>
      <c r="D369" s="14"/>
      <c r="E369" s="14"/>
      <c r="F369" s="14"/>
      <c r="G369" s="14"/>
      <c r="H369" s="7"/>
      <c r="I369" s="8"/>
      <c r="J369" s="9"/>
    </row>
    <row r="370" spans="1:10" x14ac:dyDescent="0.2">
      <c r="A370" s="3"/>
      <c r="B370" s="8"/>
      <c r="C370" s="14"/>
      <c r="D370" s="14"/>
      <c r="E370" s="14"/>
      <c r="F370" s="14"/>
      <c r="G370" s="14"/>
      <c r="H370" s="7"/>
      <c r="I370" s="8"/>
      <c r="J370" s="9"/>
    </row>
    <row r="371" spans="1:10" x14ac:dyDescent="0.2">
      <c r="A371" s="3"/>
      <c r="B371" s="8"/>
      <c r="C371" s="14"/>
      <c r="D371" s="14"/>
      <c r="E371" s="14"/>
      <c r="F371" s="14"/>
      <c r="G371" s="14"/>
      <c r="H371" s="7"/>
      <c r="I371" s="8"/>
      <c r="J371" s="9"/>
    </row>
    <row r="372" spans="1:10" x14ac:dyDescent="0.2">
      <c r="A372" s="3"/>
      <c r="B372" s="8"/>
      <c r="C372" s="14"/>
      <c r="D372" s="14"/>
      <c r="E372" s="14"/>
      <c r="F372" s="14"/>
      <c r="G372" s="14"/>
      <c r="H372" s="7"/>
      <c r="I372" s="8"/>
      <c r="J372" s="9"/>
    </row>
    <row r="373" spans="1:10" x14ac:dyDescent="0.2">
      <c r="A373" s="3"/>
      <c r="B373" s="8"/>
      <c r="C373" s="14"/>
      <c r="D373" s="14"/>
      <c r="E373" s="14"/>
      <c r="F373" s="14"/>
      <c r="G373" s="14"/>
      <c r="H373" s="7"/>
      <c r="I373" s="8"/>
      <c r="J373" s="9"/>
    </row>
    <row r="374" spans="1:10" x14ac:dyDescent="0.2">
      <c r="A374" s="3"/>
      <c r="B374" s="8"/>
      <c r="C374" s="14"/>
      <c r="D374" s="14"/>
      <c r="E374" s="14"/>
      <c r="F374" s="14"/>
      <c r="G374" s="14"/>
      <c r="H374" s="7"/>
      <c r="I374" s="8"/>
      <c r="J374" s="9"/>
    </row>
    <row r="375" spans="1:10" x14ac:dyDescent="0.2">
      <c r="A375" s="3"/>
      <c r="B375" s="8"/>
      <c r="C375" s="14"/>
      <c r="D375" s="14"/>
      <c r="E375" s="14"/>
      <c r="F375" s="14"/>
      <c r="G375" s="14"/>
      <c r="H375" s="7"/>
      <c r="I375" s="8"/>
      <c r="J375" s="9"/>
    </row>
    <row r="376" spans="1:10" x14ac:dyDescent="0.2">
      <c r="A376" s="3"/>
      <c r="B376" s="8"/>
      <c r="C376" s="14"/>
      <c r="D376" s="14"/>
      <c r="E376" s="14"/>
      <c r="F376" s="14"/>
      <c r="G376" s="14"/>
      <c r="H376" s="7"/>
      <c r="I376" s="8"/>
      <c r="J376" s="9"/>
    </row>
    <row r="377" spans="1:10" x14ac:dyDescent="0.2">
      <c r="A377" s="3"/>
      <c r="B377" s="8"/>
      <c r="C377" s="14"/>
      <c r="D377" s="14"/>
      <c r="E377" s="14"/>
      <c r="F377" s="14"/>
      <c r="G377" s="14"/>
      <c r="H377" s="7"/>
      <c r="I377" s="8"/>
      <c r="J377" s="9"/>
    </row>
    <row r="378" spans="1:10" x14ac:dyDescent="0.2">
      <c r="A378" s="3"/>
      <c r="B378" s="8"/>
      <c r="C378" s="14"/>
      <c r="D378" s="14"/>
      <c r="E378" s="14"/>
      <c r="F378" s="14"/>
      <c r="G378" s="14"/>
      <c r="H378" s="7"/>
      <c r="I378" s="8"/>
      <c r="J378" s="9"/>
    </row>
    <row r="379" spans="1:10" x14ac:dyDescent="0.2">
      <c r="A379" s="3"/>
      <c r="B379" s="8"/>
      <c r="C379" s="14"/>
      <c r="D379" s="14"/>
      <c r="E379" s="14"/>
      <c r="F379" s="14"/>
      <c r="G379" s="14"/>
      <c r="H379" s="7"/>
      <c r="I379" s="8"/>
      <c r="J379" s="9"/>
    </row>
    <row r="380" spans="1:10" x14ac:dyDescent="0.2">
      <c r="A380" s="3"/>
      <c r="B380" s="8"/>
      <c r="C380" s="14"/>
      <c r="D380" s="14"/>
      <c r="E380" s="14"/>
      <c r="F380" s="14"/>
      <c r="G380" s="14"/>
      <c r="H380" s="7"/>
      <c r="I380" s="8"/>
      <c r="J380" s="9"/>
    </row>
    <row r="381" spans="1:10" x14ac:dyDescent="0.2">
      <c r="A381" s="3"/>
      <c r="B381" s="8"/>
      <c r="C381" s="14"/>
      <c r="D381" s="14"/>
      <c r="E381" s="14"/>
      <c r="F381" s="14"/>
      <c r="G381" s="14"/>
      <c r="H381" s="7"/>
      <c r="I381" s="8"/>
      <c r="J381" s="9"/>
    </row>
    <row r="382" spans="1:10" x14ac:dyDescent="0.2">
      <c r="A382" s="3"/>
      <c r="B382" s="8"/>
      <c r="C382" s="14"/>
      <c r="D382" s="14"/>
      <c r="E382" s="14"/>
      <c r="F382" s="14"/>
      <c r="G382" s="14"/>
      <c r="H382" s="7"/>
      <c r="I382" s="8"/>
      <c r="J382" s="9"/>
    </row>
    <row r="383" spans="1:10" x14ac:dyDescent="0.2">
      <c r="A383" s="3"/>
      <c r="B383" s="8"/>
      <c r="C383" s="14"/>
      <c r="D383" s="14"/>
      <c r="E383" s="14"/>
      <c r="F383" s="14"/>
      <c r="G383" s="14"/>
      <c r="H383" s="7"/>
      <c r="I383" s="8"/>
      <c r="J383" s="9"/>
    </row>
    <row r="384" spans="1:10" x14ac:dyDescent="0.2">
      <c r="A384" s="3"/>
      <c r="B384" s="8"/>
      <c r="C384" s="14"/>
      <c r="D384" s="14"/>
      <c r="E384" s="14"/>
      <c r="F384" s="14"/>
      <c r="G384" s="14"/>
      <c r="H384" s="7"/>
      <c r="I384" s="8"/>
      <c r="J384" s="9"/>
    </row>
    <row r="385" spans="1:10" x14ac:dyDescent="0.2">
      <c r="A385" s="3"/>
      <c r="B385" s="8"/>
      <c r="C385" s="14"/>
      <c r="D385" s="14"/>
      <c r="E385" s="14"/>
      <c r="F385" s="14"/>
      <c r="G385" s="14"/>
      <c r="H385" s="7"/>
      <c r="I385" s="8"/>
      <c r="J385" s="9"/>
    </row>
    <row r="386" spans="1:10" x14ac:dyDescent="0.2">
      <c r="A386" s="3"/>
      <c r="B386" s="8"/>
      <c r="C386" s="14"/>
      <c r="D386" s="14"/>
      <c r="E386" s="14"/>
      <c r="F386" s="14"/>
      <c r="G386" s="14"/>
      <c r="H386" s="7"/>
      <c r="I386" s="8"/>
      <c r="J386" s="9"/>
    </row>
    <row r="387" spans="1:10" x14ac:dyDescent="0.2">
      <c r="A387" s="3"/>
      <c r="B387" s="8"/>
      <c r="C387" s="14"/>
      <c r="D387" s="14"/>
      <c r="E387" s="14"/>
      <c r="F387" s="14"/>
      <c r="G387" s="14"/>
      <c r="H387" s="7"/>
      <c r="I387" s="8"/>
      <c r="J387" s="9"/>
    </row>
    <row r="388" spans="1:10" x14ac:dyDescent="0.2">
      <c r="A388" s="3"/>
      <c r="B388" s="8"/>
      <c r="C388" s="14"/>
      <c r="D388" s="14"/>
      <c r="E388" s="14"/>
      <c r="F388" s="14"/>
      <c r="G388" s="14"/>
      <c r="H388" s="7"/>
      <c r="I388" s="8"/>
      <c r="J388" s="9"/>
    </row>
    <row r="389" spans="1:10" x14ac:dyDescent="0.2">
      <c r="A389" s="3"/>
      <c r="B389" s="8"/>
      <c r="C389" s="14"/>
      <c r="D389" s="14"/>
      <c r="E389" s="14"/>
      <c r="F389" s="14"/>
      <c r="G389" s="14"/>
      <c r="H389" s="7"/>
      <c r="I389" s="8"/>
      <c r="J389" s="9"/>
    </row>
    <row r="390" spans="1:10" x14ac:dyDescent="0.2">
      <c r="A390" s="3"/>
      <c r="B390" s="8"/>
      <c r="C390" s="14"/>
      <c r="D390" s="14"/>
      <c r="E390" s="14"/>
      <c r="F390" s="14"/>
      <c r="G390" s="14"/>
      <c r="H390" s="7"/>
      <c r="I390" s="8"/>
      <c r="J390" s="9"/>
    </row>
    <row r="391" spans="1:10" x14ac:dyDescent="0.2">
      <c r="A391" s="3"/>
      <c r="B391" s="8"/>
      <c r="C391" s="14"/>
      <c r="D391" s="14"/>
      <c r="E391" s="14"/>
      <c r="F391" s="14"/>
      <c r="G391" s="14"/>
      <c r="H391" s="7"/>
      <c r="I391" s="8"/>
      <c r="J391" s="9"/>
    </row>
    <row r="392" spans="1:10" x14ac:dyDescent="0.2">
      <c r="A392" s="3"/>
      <c r="B392" s="8"/>
      <c r="C392" s="14"/>
      <c r="D392" s="14"/>
      <c r="E392" s="14"/>
      <c r="F392" s="14"/>
      <c r="G392" s="14"/>
      <c r="H392" s="7"/>
      <c r="I392" s="8"/>
      <c r="J392" s="9"/>
    </row>
    <row r="393" spans="1:10" x14ac:dyDescent="0.2">
      <c r="A393" s="3"/>
      <c r="B393" s="8"/>
      <c r="C393" s="14"/>
      <c r="D393" s="14"/>
      <c r="E393" s="14"/>
      <c r="F393" s="14"/>
      <c r="G393" s="14"/>
      <c r="H393" s="7"/>
      <c r="I393" s="8"/>
      <c r="J393" s="9"/>
    </row>
    <row r="394" spans="1:10" x14ac:dyDescent="0.2">
      <c r="A394" s="3"/>
      <c r="B394" s="8"/>
      <c r="C394" s="14"/>
      <c r="D394" s="14"/>
      <c r="E394" s="14"/>
      <c r="F394" s="14"/>
      <c r="G394" s="14"/>
      <c r="H394" s="7"/>
      <c r="I394" s="8"/>
      <c r="J394" s="9"/>
    </row>
    <row r="395" spans="1:10" x14ac:dyDescent="0.2">
      <c r="A395" s="3"/>
      <c r="B395" s="8"/>
      <c r="C395" s="14"/>
      <c r="D395" s="14"/>
      <c r="E395" s="14"/>
      <c r="F395" s="14"/>
      <c r="G395" s="14"/>
      <c r="H395" s="7"/>
      <c r="I395" s="8"/>
      <c r="J395" s="9"/>
    </row>
    <row r="396" spans="1:10" x14ac:dyDescent="0.2">
      <c r="A396" s="3"/>
      <c r="B396" s="8"/>
      <c r="C396" s="14"/>
      <c r="D396" s="14"/>
      <c r="E396" s="14"/>
      <c r="F396" s="14"/>
      <c r="G396" s="14"/>
      <c r="H396" s="7"/>
      <c r="I396" s="8"/>
      <c r="J396" s="9"/>
    </row>
    <row r="397" spans="1:10" x14ac:dyDescent="0.2">
      <c r="A397" s="3"/>
      <c r="B397" s="8"/>
      <c r="C397" s="14"/>
      <c r="D397" s="14"/>
      <c r="E397" s="14"/>
      <c r="F397" s="14"/>
      <c r="G397" s="14"/>
      <c r="H397" s="7"/>
      <c r="I397" s="8"/>
      <c r="J397" s="9"/>
    </row>
    <row r="398" spans="1:10" x14ac:dyDescent="0.2">
      <c r="A398" s="3"/>
      <c r="B398" s="8"/>
      <c r="C398" s="14"/>
      <c r="D398" s="14"/>
      <c r="E398" s="14"/>
      <c r="F398" s="14"/>
      <c r="G398" s="14"/>
      <c r="H398" s="7"/>
      <c r="I398" s="8"/>
      <c r="J398" s="9"/>
    </row>
    <row r="399" spans="1:10" x14ac:dyDescent="0.2">
      <c r="A399" s="3"/>
      <c r="B399" s="8"/>
      <c r="C399" s="14"/>
      <c r="D399" s="14"/>
      <c r="E399" s="14"/>
      <c r="F399" s="14"/>
      <c r="G399" s="14"/>
      <c r="H399" s="7"/>
      <c r="I399" s="8"/>
      <c r="J399" s="9"/>
    </row>
    <row r="400" spans="1:10" x14ac:dyDescent="0.2">
      <c r="A400" s="3"/>
      <c r="B400" s="8"/>
      <c r="C400" s="14"/>
      <c r="D400" s="14"/>
      <c r="E400" s="14"/>
      <c r="F400" s="14"/>
      <c r="G400" s="14"/>
      <c r="H400" s="7"/>
      <c r="I400" s="8"/>
      <c r="J400" s="9"/>
    </row>
    <row r="401" spans="1:10" x14ac:dyDescent="0.2">
      <c r="A401" s="3"/>
      <c r="B401" s="8"/>
      <c r="C401" s="14"/>
      <c r="D401" s="14"/>
      <c r="E401" s="14"/>
      <c r="F401" s="14"/>
      <c r="G401" s="14"/>
      <c r="H401" s="7"/>
      <c r="I401" s="8"/>
      <c r="J401" s="9"/>
    </row>
    <row r="402" spans="1:10" x14ac:dyDescent="0.2">
      <c r="A402" s="3"/>
      <c r="B402" s="8"/>
      <c r="C402" s="14"/>
      <c r="D402" s="14"/>
      <c r="E402" s="14"/>
      <c r="F402" s="14"/>
      <c r="G402" s="14"/>
      <c r="H402" s="7"/>
      <c r="I402" s="8"/>
      <c r="J402" s="9"/>
    </row>
    <row r="403" spans="1:10" x14ac:dyDescent="0.2">
      <c r="A403" s="3"/>
      <c r="B403" s="8"/>
      <c r="C403" s="14"/>
      <c r="D403" s="14"/>
      <c r="E403" s="14"/>
      <c r="F403" s="14"/>
      <c r="G403" s="14"/>
      <c r="H403" s="7"/>
      <c r="I403" s="8"/>
      <c r="J403" s="9"/>
    </row>
    <row r="404" spans="1:10" x14ac:dyDescent="0.2">
      <c r="A404" s="3"/>
      <c r="B404" s="8"/>
      <c r="C404" s="14"/>
      <c r="D404" s="14"/>
      <c r="E404" s="14"/>
      <c r="F404" s="14"/>
      <c r="G404" s="14"/>
      <c r="H404" s="7"/>
      <c r="I404" s="8"/>
      <c r="J404" s="9"/>
    </row>
    <row r="405" spans="1:10" x14ac:dyDescent="0.2">
      <c r="A405" s="3"/>
      <c r="B405" s="8"/>
      <c r="C405" s="14"/>
      <c r="D405" s="14"/>
      <c r="E405" s="14"/>
      <c r="F405" s="14"/>
      <c r="G405" s="14"/>
      <c r="H405" s="7"/>
      <c r="I405" s="8"/>
      <c r="J405" s="9"/>
    </row>
    <row r="406" spans="1:10" x14ac:dyDescent="0.2">
      <c r="A406" s="3"/>
      <c r="B406" s="8"/>
      <c r="C406" s="14"/>
      <c r="D406" s="14"/>
      <c r="E406" s="14"/>
      <c r="F406" s="14"/>
      <c r="G406" s="14"/>
      <c r="H406" s="7"/>
      <c r="I406" s="8"/>
      <c r="J406" s="9"/>
    </row>
    <row r="407" spans="1:10" x14ac:dyDescent="0.2">
      <c r="A407" s="3"/>
      <c r="B407" s="8"/>
      <c r="C407" s="14"/>
      <c r="D407" s="14"/>
      <c r="E407" s="14"/>
      <c r="F407" s="14"/>
      <c r="G407" s="14"/>
      <c r="H407" s="7"/>
      <c r="I407" s="8"/>
      <c r="J407" s="9"/>
    </row>
    <row r="408" spans="1:10" x14ac:dyDescent="0.2">
      <c r="A408" s="3"/>
      <c r="B408" s="8"/>
      <c r="C408" s="14"/>
      <c r="D408" s="14"/>
      <c r="E408" s="14"/>
      <c r="F408" s="14"/>
      <c r="G408" s="14"/>
      <c r="H408" s="7"/>
      <c r="I408" s="8"/>
      <c r="J408" s="9"/>
    </row>
    <row r="409" spans="1:10" x14ac:dyDescent="0.2">
      <c r="A409" s="3"/>
      <c r="B409" s="8"/>
      <c r="C409" s="14"/>
      <c r="D409" s="14"/>
      <c r="E409" s="14"/>
      <c r="F409" s="14"/>
      <c r="G409" s="14"/>
      <c r="H409" s="7"/>
      <c r="I409" s="8"/>
      <c r="J409" s="9"/>
    </row>
    <row r="410" spans="1:10" x14ac:dyDescent="0.2">
      <c r="A410" s="3"/>
      <c r="B410" s="8"/>
      <c r="C410" s="14"/>
      <c r="D410" s="14"/>
      <c r="E410" s="14"/>
      <c r="F410" s="14"/>
      <c r="G410" s="14"/>
      <c r="H410" s="7"/>
      <c r="I410" s="8"/>
      <c r="J410" s="9"/>
    </row>
    <row r="411" spans="1:10" x14ac:dyDescent="0.2">
      <c r="A411" s="3"/>
      <c r="B411" s="8"/>
      <c r="C411" s="14"/>
      <c r="D411" s="14"/>
      <c r="E411" s="14"/>
      <c r="F411" s="14"/>
      <c r="G411" s="14"/>
      <c r="H411" s="7"/>
      <c r="I411" s="8"/>
      <c r="J411" s="9"/>
    </row>
    <row r="412" spans="1:10" x14ac:dyDescent="0.2">
      <c r="A412" s="3"/>
      <c r="B412" s="8"/>
      <c r="C412" s="14"/>
      <c r="D412" s="14"/>
      <c r="E412" s="14"/>
      <c r="F412" s="14"/>
      <c r="G412" s="14"/>
      <c r="H412" s="7"/>
      <c r="I412" s="8"/>
      <c r="J412" s="9"/>
    </row>
    <row r="413" spans="1:10" x14ac:dyDescent="0.2">
      <c r="A413" s="3"/>
      <c r="B413" s="8"/>
      <c r="C413" s="14"/>
      <c r="D413" s="14"/>
      <c r="E413" s="14"/>
      <c r="F413" s="14"/>
      <c r="G413" s="14"/>
      <c r="H413" s="7"/>
      <c r="I413" s="8"/>
      <c r="J413" s="9"/>
    </row>
    <row r="414" spans="1:10" x14ac:dyDescent="0.2">
      <c r="A414" s="3"/>
      <c r="B414" s="8"/>
      <c r="C414" s="14"/>
      <c r="D414" s="14"/>
      <c r="E414" s="14"/>
      <c r="F414" s="14"/>
      <c r="G414" s="14"/>
      <c r="H414" s="7"/>
      <c r="I414" s="8"/>
      <c r="J414" s="9"/>
    </row>
    <row r="415" spans="1:10" x14ac:dyDescent="0.2">
      <c r="A415" s="3"/>
      <c r="B415" s="8"/>
      <c r="C415" s="14"/>
      <c r="D415" s="14"/>
      <c r="E415" s="14"/>
      <c r="F415" s="14"/>
      <c r="G415" s="14"/>
      <c r="H415" s="7"/>
      <c r="I415" s="8"/>
      <c r="J415" s="9"/>
    </row>
    <row r="416" spans="1:10" x14ac:dyDescent="0.2">
      <c r="A416" s="3"/>
      <c r="B416" s="8"/>
      <c r="C416" s="14"/>
      <c r="D416" s="14"/>
      <c r="E416" s="14"/>
      <c r="F416" s="14"/>
      <c r="G416" s="14"/>
      <c r="H416" s="7"/>
      <c r="I416" s="8"/>
      <c r="J416" s="9"/>
    </row>
    <row r="417" spans="1:10" x14ac:dyDescent="0.2">
      <c r="A417" s="3"/>
      <c r="B417" s="8"/>
      <c r="C417" s="14"/>
      <c r="D417" s="14"/>
      <c r="E417" s="14"/>
      <c r="F417" s="14"/>
      <c r="G417" s="14"/>
      <c r="H417" s="7"/>
      <c r="I417" s="8"/>
      <c r="J417" s="9"/>
    </row>
    <row r="418" spans="1:10" x14ac:dyDescent="0.2">
      <c r="A418" s="3"/>
      <c r="B418" s="8"/>
      <c r="C418" s="14"/>
      <c r="D418" s="14"/>
      <c r="E418" s="14"/>
      <c r="F418" s="14"/>
      <c r="G418" s="14"/>
      <c r="H418" s="7"/>
      <c r="I418" s="8"/>
      <c r="J418" s="9"/>
    </row>
    <row r="419" spans="1:10" x14ac:dyDescent="0.2">
      <c r="A419" s="3"/>
      <c r="B419" s="8"/>
      <c r="C419" s="14"/>
      <c r="D419" s="14"/>
      <c r="E419" s="14"/>
      <c r="F419" s="14"/>
      <c r="G419" s="14"/>
      <c r="H419" s="7"/>
      <c r="I419" s="8"/>
      <c r="J419" s="9"/>
    </row>
    <row r="420" spans="1:10" x14ac:dyDescent="0.2">
      <c r="A420" s="3"/>
      <c r="B420" s="8"/>
      <c r="C420" s="14"/>
      <c r="D420" s="14"/>
      <c r="E420" s="14"/>
      <c r="F420" s="14"/>
      <c r="G420" s="14"/>
      <c r="H420" s="7"/>
      <c r="I420" s="8"/>
      <c r="J420" s="9"/>
    </row>
    <row r="421" spans="1:10" x14ac:dyDescent="0.2">
      <c r="A421" s="3"/>
      <c r="B421" s="8"/>
      <c r="C421" s="14"/>
      <c r="D421" s="14"/>
      <c r="E421" s="14"/>
      <c r="F421" s="14"/>
      <c r="G421" s="14"/>
      <c r="H421" s="7"/>
      <c r="I421" s="8"/>
      <c r="J421" s="9"/>
    </row>
    <row r="422" spans="1:10" x14ac:dyDescent="0.2">
      <c r="A422" s="3"/>
      <c r="B422" s="8"/>
      <c r="C422" s="14"/>
      <c r="D422" s="14"/>
      <c r="E422" s="14"/>
      <c r="F422" s="14"/>
      <c r="G422" s="14"/>
      <c r="H422" s="7"/>
      <c r="I422" s="8"/>
      <c r="J422" s="9"/>
    </row>
    <row r="423" spans="1:10" x14ac:dyDescent="0.2">
      <c r="A423" s="3"/>
      <c r="B423" s="8"/>
      <c r="C423" s="14"/>
      <c r="D423" s="14"/>
      <c r="E423" s="14"/>
      <c r="F423" s="14"/>
      <c r="G423" s="14"/>
      <c r="H423" s="7"/>
      <c r="I423" s="8"/>
      <c r="J423" s="9"/>
    </row>
    <row r="424" spans="1:10" x14ac:dyDescent="0.2">
      <c r="A424" s="3"/>
      <c r="B424" s="8"/>
      <c r="C424" s="14"/>
      <c r="D424" s="14"/>
      <c r="E424" s="14"/>
      <c r="F424" s="14"/>
      <c r="G424" s="14"/>
      <c r="H424" s="7"/>
      <c r="I424" s="8"/>
      <c r="J424" s="9"/>
    </row>
    <row r="425" spans="1:10" x14ac:dyDescent="0.2">
      <c r="A425" s="3"/>
      <c r="B425" s="8"/>
      <c r="C425" s="14"/>
      <c r="D425" s="14"/>
      <c r="E425" s="14"/>
      <c r="F425" s="14"/>
      <c r="G425" s="14"/>
      <c r="H425" s="7"/>
      <c r="I425" s="8"/>
      <c r="J425" s="9"/>
    </row>
    <row r="426" spans="1:10" x14ac:dyDescent="0.2">
      <c r="A426" s="3"/>
      <c r="B426" s="8"/>
      <c r="C426" s="14"/>
      <c r="D426" s="14"/>
      <c r="E426" s="14"/>
      <c r="F426" s="14"/>
      <c r="G426" s="14"/>
      <c r="H426" s="7"/>
      <c r="I426" s="8"/>
      <c r="J426" s="9"/>
    </row>
    <row r="427" spans="1:10" x14ac:dyDescent="0.2">
      <c r="A427" s="3"/>
      <c r="B427" s="8"/>
      <c r="C427" s="14"/>
      <c r="D427" s="14"/>
      <c r="E427" s="14"/>
      <c r="F427" s="14"/>
      <c r="G427" s="14"/>
      <c r="H427" s="7"/>
      <c r="I427" s="8"/>
      <c r="J427" s="9"/>
    </row>
    <row r="428" spans="1:10" x14ac:dyDescent="0.2">
      <c r="A428" s="3"/>
      <c r="B428" s="8"/>
      <c r="C428" s="14"/>
      <c r="D428" s="14"/>
      <c r="E428" s="14"/>
      <c r="F428" s="14"/>
      <c r="G428" s="14"/>
      <c r="H428" s="7"/>
      <c r="I428" s="8"/>
      <c r="J428" s="9"/>
    </row>
    <row r="429" spans="1:10" x14ac:dyDescent="0.2">
      <c r="A429" s="3"/>
      <c r="B429" s="8"/>
      <c r="C429" s="14"/>
      <c r="D429" s="14"/>
      <c r="E429" s="14"/>
      <c r="F429" s="14"/>
      <c r="G429" s="14"/>
      <c r="H429" s="7"/>
      <c r="I429" s="8"/>
      <c r="J429" s="9"/>
    </row>
    <row r="430" spans="1:10" x14ac:dyDescent="0.2">
      <c r="A430" s="3"/>
      <c r="B430" s="8"/>
      <c r="C430" s="14"/>
      <c r="D430" s="14"/>
      <c r="E430" s="14"/>
      <c r="F430" s="14"/>
      <c r="G430" s="14"/>
      <c r="H430" s="7"/>
      <c r="I430" s="8"/>
      <c r="J430" s="9"/>
    </row>
    <row r="431" spans="1:10" x14ac:dyDescent="0.2">
      <c r="A431" s="3"/>
      <c r="B431" s="8"/>
      <c r="C431" s="14"/>
      <c r="D431" s="14"/>
      <c r="E431" s="14"/>
      <c r="F431" s="14"/>
      <c r="G431" s="14"/>
      <c r="H431" s="7"/>
      <c r="I431" s="8"/>
      <c r="J431" s="9"/>
    </row>
    <row r="432" spans="1:10" x14ac:dyDescent="0.2">
      <c r="A432" s="3"/>
      <c r="B432" s="8"/>
      <c r="C432" s="14"/>
      <c r="D432" s="14"/>
      <c r="E432" s="14"/>
      <c r="F432" s="14"/>
      <c r="G432" s="14"/>
      <c r="H432" s="7"/>
      <c r="I432" s="8"/>
      <c r="J432" s="9"/>
    </row>
    <row r="433" spans="1:10" x14ac:dyDescent="0.2">
      <c r="A433" s="3"/>
      <c r="B433" s="8"/>
      <c r="C433" s="14"/>
      <c r="D433" s="14"/>
      <c r="E433" s="14"/>
      <c r="F433" s="14"/>
      <c r="G433" s="14"/>
      <c r="H433" s="7"/>
      <c r="I433" s="8"/>
      <c r="J433" s="9"/>
    </row>
    <row r="434" spans="1:10" x14ac:dyDescent="0.2">
      <c r="A434" s="3"/>
      <c r="B434" s="8"/>
      <c r="C434" s="14"/>
      <c r="D434" s="14"/>
      <c r="E434" s="14"/>
      <c r="F434" s="14"/>
      <c r="G434" s="14"/>
      <c r="H434" s="7"/>
      <c r="I434" s="8"/>
      <c r="J434" s="9"/>
    </row>
    <row r="435" spans="1:10" x14ac:dyDescent="0.2">
      <c r="A435" s="3"/>
      <c r="B435" s="8"/>
      <c r="C435" s="14"/>
      <c r="D435" s="14"/>
      <c r="E435" s="14"/>
      <c r="F435" s="14"/>
      <c r="G435" s="14"/>
      <c r="H435" s="7"/>
      <c r="I435" s="8"/>
      <c r="J435" s="9"/>
    </row>
    <row r="436" spans="1:10" x14ac:dyDescent="0.2">
      <c r="A436" s="3"/>
      <c r="B436" s="8"/>
      <c r="C436" s="14"/>
      <c r="D436" s="14"/>
      <c r="E436" s="14"/>
      <c r="F436" s="14"/>
      <c r="G436" s="14"/>
      <c r="H436" s="7"/>
      <c r="I436" s="8"/>
      <c r="J436" s="9"/>
    </row>
    <row r="437" spans="1:10" x14ac:dyDescent="0.2">
      <c r="A437" s="3"/>
      <c r="B437" s="8"/>
      <c r="C437" s="14"/>
      <c r="D437" s="14"/>
      <c r="E437" s="14"/>
      <c r="F437" s="14"/>
      <c r="G437" s="14"/>
      <c r="H437" s="7"/>
      <c r="I437" s="8"/>
      <c r="J437" s="9"/>
    </row>
    <row r="438" spans="1:10" x14ac:dyDescent="0.2">
      <c r="A438" s="3"/>
      <c r="B438" s="8"/>
      <c r="C438" s="14"/>
      <c r="D438" s="14"/>
      <c r="E438" s="14"/>
      <c r="F438" s="14"/>
      <c r="G438" s="14"/>
      <c r="H438" s="7"/>
      <c r="I438" s="8"/>
      <c r="J438" s="9"/>
    </row>
    <row r="439" spans="1:10" x14ac:dyDescent="0.2">
      <c r="A439" s="3"/>
      <c r="B439" s="8"/>
      <c r="C439" s="14"/>
      <c r="D439" s="14"/>
      <c r="E439" s="14"/>
      <c r="F439" s="14"/>
      <c r="G439" s="14"/>
      <c r="H439" s="7"/>
      <c r="I439" s="8"/>
      <c r="J439" s="9"/>
    </row>
    <row r="440" spans="1:10" x14ac:dyDescent="0.2">
      <c r="A440" s="3"/>
      <c r="B440" s="8"/>
      <c r="C440" s="14"/>
      <c r="D440" s="14"/>
      <c r="E440" s="14"/>
      <c r="F440" s="14"/>
      <c r="G440" s="14"/>
      <c r="H440" s="7"/>
      <c r="I440" s="8"/>
      <c r="J440" s="9"/>
    </row>
    <row r="441" spans="1:10" x14ac:dyDescent="0.2">
      <c r="A441" s="3"/>
      <c r="B441" s="8"/>
      <c r="C441" s="14"/>
      <c r="D441" s="14"/>
      <c r="E441" s="14"/>
      <c r="F441" s="14"/>
      <c r="G441" s="14"/>
      <c r="H441" s="7"/>
      <c r="I441" s="8"/>
      <c r="J441" s="9"/>
    </row>
    <row r="442" spans="1:10" x14ac:dyDescent="0.2">
      <c r="A442" s="3"/>
      <c r="B442" s="8"/>
      <c r="C442" s="14"/>
      <c r="D442" s="14"/>
      <c r="E442" s="14"/>
      <c r="F442" s="14"/>
      <c r="G442" s="14"/>
      <c r="H442" s="7"/>
      <c r="I442" s="8"/>
      <c r="J442" s="9"/>
    </row>
    <row r="443" spans="1:10" x14ac:dyDescent="0.2">
      <c r="A443" s="3"/>
      <c r="B443" s="8"/>
      <c r="C443" s="14"/>
      <c r="D443" s="14"/>
      <c r="E443" s="14"/>
      <c r="F443" s="14"/>
      <c r="G443" s="14"/>
      <c r="H443" s="7"/>
      <c r="I443" s="8"/>
      <c r="J443" s="9"/>
    </row>
    <row r="444" spans="1:10" x14ac:dyDescent="0.2">
      <c r="A444" s="3"/>
      <c r="B444" s="8"/>
      <c r="C444" s="14"/>
      <c r="D444" s="14"/>
      <c r="E444" s="14"/>
      <c r="F444" s="14"/>
      <c r="G444" s="14"/>
      <c r="H444" s="7"/>
      <c r="I444" s="8"/>
      <c r="J444" s="9"/>
    </row>
    <row r="445" spans="1:10" x14ac:dyDescent="0.2">
      <c r="A445" s="3"/>
      <c r="B445" s="8"/>
      <c r="C445" s="14"/>
      <c r="D445" s="14"/>
      <c r="E445" s="14"/>
      <c r="F445" s="14"/>
      <c r="G445" s="14"/>
      <c r="H445" s="7"/>
      <c r="I445" s="8"/>
      <c r="J445" s="9"/>
    </row>
    <row r="446" spans="1:10" x14ac:dyDescent="0.2">
      <c r="A446" s="3"/>
      <c r="B446" s="8"/>
      <c r="C446" s="14"/>
      <c r="D446" s="14"/>
      <c r="E446" s="14"/>
      <c r="F446" s="14"/>
      <c r="G446" s="14"/>
      <c r="H446" s="7"/>
      <c r="I446" s="8"/>
      <c r="J446" s="9"/>
    </row>
    <row r="447" spans="1:10" x14ac:dyDescent="0.2">
      <c r="A447" s="3"/>
      <c r="B447" s="8"/>
      <c r="C447" s="14"/>
      <c r="D447" s="14"/>
      <c r="E447" s="14"/>
      <c r="F447" s="14"/>
      <c r="G447" s="14"/>
      <c r="H447" s="7"/>
      <c r="I447" s="8"/>
      <c r="J447" s="9"/>
    </row>
    <row r="448" spans="1:10" x14ac:dyDescent="0.2">
      <c r="A448" s="3"/>
      <c r="B448" s="8"/>
      <c r="C448" s="14"/>
      <c r="D448" s="14"/>
      <c r="E448" s="14"/>
      <c r="F448" s="14"/>
      <c r="G448" s="14"/>
      <c r="H448" s="7"/>
      <c r="I448" s="8"/>
      <c r="J448" s="9"/>
    </row>
    <row r="449" spans="1:10" x14ac:dyDescent="0.2">
      <c r="A449" s="3"/>
      <c r="B449" s="8"/>
      <c r="C449" s="14"/>
      <c r="D449" s="14"/>
      <c r="E449" s="14"/>
      <c r="F449" s="14"/>
      <c r="G449" s="14"/>
      <c r="H449" s="7"/>
      <c r="I449" s="8"/>
      <c r="J449" s="9"/>
    </row>
    <row r="450" spans="1:10" x14ac:dyDescent="0.2">
      <c r="A450" s="3"/>
      <c r="B450" s="8"/>
      <c r="C450" s="14"/>
      <c r="D450" s="14"/>
      <c r="E450" s="14"/>
      <c r="F450" s="14"/>
      <c r="G450" s="14"/>
      <c r="H450" s="7"/>
      <c r="I450" s="8"/>
      <c r="J450" s="9"/>
    </row>
    <row r="451" spans="1:10" x14ac:dyDescent="0.2">
      <c r="A451" s="3"/>
      <c r="B451" s="8"/>
      <c r="C451" s="14"/>
      <c r="D451" s="14"/>
      <c r="E451" s="14"/>
      <c r="F451" s="14"/>
      <c r="G451" s="14"/>
      <c r="H451" s="7"/>
      <c r="I451" s="8"/>
      <c r="J451" s="9"/>
    </row>
    <row r="452" spans="1:10" x14ac:dyDescent="0.2">
      <c r="A452" s="3"/>
      <c r="B452" s="8"/>
      <c r="C452" s="14"/>
      <c r="D452" s="14"/>
      <c r="E452" s="14"/>
      <c r="F452" s="14"/>
      <c r="G452" s="14"/>
      <c r="H452" s="7"/>
      <c r="I452" s="8"/>
      <c r="J452" s="9"/>
    </row>
    <row r="453" spans="1:10" x14ac:dyDescent="0.2">
      <c r="A453" s="3"/>
      <c r="B453" s="8"/>
      <c r="C453" s="14"/>
      <c r="D453" s="14"/>
      <c r="E453" s="14"/>
      <c r="F453" s="14"/>
      <c r="G453" s="14"/>
      <c r="H453" s="7"/>
      <c r="I453" s="8"/>
      <c r="J453" s="9"/>
    </row>
    <row r="454" spans="1:10" x14ac:dyDescent="0.2">
      <c r="A454" s="3"/>
      <c r="B454" s="8"/>
      <c r="C454" s="14"/>
      <c r="D454" s="14"/>
      <c r="E454" s="14"/>
      <c r="F454" s="14"/>
      <c r="G454" s="14"/>
      <c r="H454" s="7"/>
      <c r="I454" s="8"/>
      <c r="J454" s="9"/>
    </row>
    <row r="455" spans="1:10" x14ac:dyDescent="0.2">
      <c r="A455" s="3"/>
      <c r="B455" s="8"/>
      <c r="C455" s="14"/>
      <c r="D455" s="14"/>
      <c r="E455" s="14"/>
      <c r="F455" s="14"/>
      <c r="G455" s="14"/>
      <c r="H455" s="7"/>
      <c r="I455" s="8"/>
      <c r="J455" s="9"/>
    </row>
    <row r="456" spans="1:10" x14ac:dyDescent="0.2">
      <c r="A456" s="3"/>
      <c r="B456" s="8"/>
      <c r="C456" s="14"/>
      <c r="D456" s="14"/>
      <c r="E456" s="14"/>
      <c r="F456" s="14"/>
      <c r="G456" s="14"/>
      <c r="H456" s="7"/>
      <c r="I456" s="8"/>
      <c r="J456" s="9"/>
    </row>
    <row r="457" spans="1:10" x14ac:dyDescent="0.2">
      <c r="A457" s="3"/>
      <c r="B457" s="8"/>
      <c r="C457" s="14"/>
      <c r="D457" s="14"/>
      <c r="E457" s="14"/>
      <c r="F457" s="14"/>
      <c r="G457" s="14"/>
      <c r="H457" s="7"/>
      <c r="I457" s="8"/>
      <c r="J457" s="9"/>
    </row>
    <row r="458" spans="1:10" x14ac:dyDescent="0.2">
      <c r="A458" s="3"/>
      <c r="B458" s="8"/>
      <c r="C458" s="14"/>
      <c r="D458" s="14"/>
      <c r="E458" s="14"/>
      <c r="F458" s="14"/>
      <c r="G458" s="14"/>
      <c r="H458" s="7"/>
      <c r="I458" s="8"/>
      <c r="J458" s="9"/>
    </row>
    <row r="459" spans="1:10" x14ac:dyDescent="0.2">
      <c r="A459" s="3"/>
      <c r="B459" s="8"/>
      <c r="C459" s="14"/>
      <c r="D459" s="14"/>
      <c r="E459" s="14"/>
      <c r="F459" s="14"/>
      <c r="G459" s="14"/>
      <c r="H459" s="7"/>
      <c r="I459" s="8"/>
      <c r="J459" s="9"/>
    </row>
    <row r="460" spans="1:10" x14ac:dyDescent="0.2">
      <c r="A460" s="3"/>
      <c r="B460" s="8"/>
      <c r="C460" s="14"/>
      <c r="D460" s="14"/>
      <c r="E460" s="14"/>
      <c r="F460" s="14"/>
      <c r="G460" s="14"/>
      <c r="H460" s="7"/>
      <c r="I460" s="8"/>
      <c r="J460" s="9"/>
    </row>
    <row r="461" spans="1:10" x14ac:dyDescent="0.2">
      <c r="A461" s="3"/>
      <c r="B461" s="8"/>
      <c r="C461" s="14"/>
      <c r="D461" s="14"/>
      <c r="E461" s="14"/>
      <c r="F461" s="14"/>
      <c r="G461" s="14"/>
      <c r="H461" s="7"/>
      <c r="I461" s="8"/>
      <c r="J461" s="9"/>
    </row>
    <row r="462" spans="1:10" x14ac:dyDescent="0.2">
      <c r="A462" s="3"/>
      <c r="B462" s="8"/>
      <c r="C462" s="14"/>
      <c r="D462" s="14"/>
      <c r="E462" s="14"/>
      <c r="F462" s="14"/>
      <c r="G462" s="14"/>
      <c r="H462" s="7"/>
      <c r="I462" s="8"/>
      <c r="J462" s="9"/>
    </row>
    <row r="463" spans="1:10" x14ac:dyDescent="0.2">
      <c r="A463" s="3"/>
      <c r="B463" s="8"/>
      <c r="C463" s="14"/>
      <c r="D463" s="14"/>
      <c r="E463" s="14"/>
      <c r="F463" s="14"/>
      <c r="G463" s="14"/>
      <c r="H463" s="7"/>
      <c r="I463" s="8"/>
      <c r="J463" s="9"/>
    </row>
    <row r="464" spans="1:10" x14ac:dyDescent="0.2">
      <c r="A464" s="3"/>
      <c r="B464" s="8"/>
      <c r="C464" s="14"/>
      <c r="D464" s="14"/>
      <c r="E464" s="14"/>
      <c r="F464" s="14"/>
      <c r="G464" s="14"/>
      <c r="H464" s="7"/>
      <c r="I464" s="8"/>
      <c r="J464" s="9"/>
    </row>
    <row r="465" spans="1:10" x14ac:dyDescent="0.2">
      <c r="A465" s="3"/>
      <c r="B465" s="8"/>
      <c r="C465" s="14"/>
      <c r="D465" s="14"/>
      <c r="E465" s="14"/>
      <c r="F465" s="14"/>
      <c r="G465" s="14"/>
      <c r="H465" s="7"/>
      <c r="I465" s="8"/>
      <c r="J465" s="9"/>
    </row>
    <row r="466" spans="1:10" x14ac:dyDescent="0.2">
      <c r="A466" s="3"/>
      <c r="B466" s="8"/>
      <c r="C466" s="14"/>
      <c r="D466" s="14"/>
      <c r="E466" s="14"/>
      <c r="F466" s="14"/>
      <c r="G466" s="14"/>
      <c r="H466" s="7"/>
      <c r="I466" s="8"/>
      <c r="J466" s="9"/>
    </row>
    <row r="467" spans="1:10" x14ac:dyDescent="0.2">
      <c r="A467" s="3"/>
      <c r="B467" s="8"/>
      <c r="C467" s="14"/>
      <c r="D467" s="14"/>
      <c r="E467" s="14"/>
      <c r="F467" s="14"/>
      <c r="G467" s="14"/>
      <c r="H467" s="7"/>
      <c r="I467" s="8"/>
      <c r="J467" s="9"/>
    </row>
    <row r="468" spans="1:10" x14ac:dyDescent="0.2">
      <c r="A468" s="3"/>
      <c r="B468" s="8"/>
      <c r="C468" s="14"/>
      <c r="D468" s="14"/>
      <c r="E468" s="14"/>
      <c r="F468" s="14"/>
      <c r="G468" s="14"/>
      <c r="H468" s="7"/>
      <c r="I468" s="8"/>
      <c r="J468" s="9"/>
    </row>
    <row r="469" spans="1:10" x14ac:dyDescent="0.2">
      <c r="A469" s="3"/>
      <c r="B469" s="8"/>
      <c r="C469" s="14"/>
      <c r="D469" s="14"/>
      <c r="E469" s="14"/>
      <c r="F469" s="14"/>
      <c r="G469" s="14"/>
      <c r="H469" s="7"/>
      <c r="I469" s="8"/>
      <c r="J469" s="9"/>
    </row>
    <row r="470" spans="1:10" x14ac:dyDescent="0.2">
      <c r="A470" s="3"/>
      <c r="B470" s="8"/>
      <c r="C470" s="14"/>
      <c r="D470" s="14"/>
      <c r="E470" s="14"/>
      <c r="F470" s="14"/>
      <c r="G470" s="14"/>
      <c r="H470" s="7"/>
      <c r="I470" s="8"/>
      <c r="J470" s="9"/>
    </row>
    <row r="471" spans="1:10" x14ac:dyDescent="0.2">
      <c r="A471" s="3"/>
      <c r="B471" s="8"/>
      <c r="C471" s="14"/>
      <c r="D471" s="14"/>
      <c r="E471" s="14"/>
      <c r="F471" s="14"/>
      <c r="G471" s="14"/>
      <c r="H471" s="7"/>
      <c r="I471" s="8"/>
      <c r="J471" s="9"/>
    </row>
    <row r="472" spans="1:10" x14ac:dyDescent="0.2">
      <c r="A472" s="3"/>
      <c r="B472" s="8"/>
      <c r="C472" s="14"/>
      <c r="D472" s="14"/>
      <c r="E472" s="14"/>
      <c r="F472" s="14"/>
      <c r="G472" s="14"/>
      <c r="H472" s="7"/>
      <c r="I472" s="8"/>
      <c r="J472" s="9"/>
    </row>
    <row r="473" spans="1:10" x14ac:dyDescent="0.2">
      <c r="A473" s="3"/>
      <c r="B473" s="8"/>
      <c r="C473" s="14"/>
      <c r="D473" s="14"/>
      <c r="E473" s="14"/>
      <c r="F473" s="14"/>
      <c r="G473" s="14"/>
      <c r="H473" s="7"/>
      <c r="I473" s="8"/>
      <c r="J473" s="9"/>
    </row>
    <row r="474" spans="1:10" x14ac:dyDescent="0.2">
      <c r="A474" s="3"/>
      <c r="B474" s="8"/>
      <c r="C474" s="14"/>
      <c r="D474" s="14"/>
      <c r="E474" s="14"/>
      <c r="F474" s="14"/>
      <c r="G474" s="14"/>
      <c r="H474" s="7"/>
      <c r="I474" s="8"/>
      <c r="J474" s="9"/>
    </row>
    <row r="475" spans="1:10" x14ac:dyDescent="0.2">
      <c r="A475" s="3"/>
      <c r="B475" s="8"/>
      <c r="C475" s="14"/>
      <c r="D475" s="14"/>
      <c r="E475" s="14"/>
      <c r="F475" s="14"/>
      <c r="G475" s="14"/>
      <c r="H475" s="7"/>
      <c r="I475" s="8"/>
      <c r="J475" s="9"/>
    </row>
    <row r="476" spans="1:10" x14ac:dyDescent="0.2">
      <c r="A476" s="3"/>
      <c r="B476" s="8"/>
      <c r="C476" s="14"/>
      <c r="D476" s="14"/>
      <c r="E476" s="14"/>
      <c r="F476" s="14"/>
      <c r="G476" s="14"/>
      <c r="H476" s="7"/>
      <c r="I476" s="8"/>
      <c r="J476" s="9"/>
    </row>
    <row r="477" spans="1:10" x14ac:dyDescent="0.2">
      <c r="A477" s="3"/>
      <c r="B477" s="8"/>
      <c r="C477" s="14"/>
      <c r="D477" s="14"/>
      <c r="E477" s="14"/>
      <c r="F477" s="14"/>
      <c r="G477" s="14"/>
      <c r="H477" s="7"/>
      <c r="I477" s="8"/>
      <c r="J477" s="9"/>
    </row>
    <row r="478" spans="1:10" x14ac:dyDescent="0.2">
      <c r="A478" s="3"/>
      <c r="B478" s="8"/>
      <c r="C478" s="14"/>
      <c r="D478" s="14"/>
      <c r="E478" s="14"/>
      <c r="F478" s="14"/>
      <c r="G478" s="14"/>
      <c r="H478" s="7"/>
      <c r="I478" s="8"/>
      <c r="J478" s="9"/>
    </row>
    <row r="479" spans="1:10" x14ac:dyDescent="0.2">
      <c r="A479" s="3"/>
      <c r="B479" s="8"/>
      <c r="C479" s="14"/>
      <c r="D479" s="14"/>
      <c r="E479" s="14"/>
      <c r="F479" s="14"/>
      <c r="G479" s="14"/>
      <c r="H479" s="7"/>
      <c r="I479" s="8"/>
      <c r="J479" s="9"/>
    </row>
    <row r="480" spans="1:10" x14ac:dyDescent="0.2">
      <c r="A480" s="3"/>
      <c r="B480" s="8"/>
      <c r="C480" s="14"/>
      <c r="D480" s="14"/>
      <c r="E480" s="14"/>
      <c r="F480" s="14"/>
      <c r="G480" s="14"/>
      <c r="H480" s="7"/>
      <c r="I480" s="8"/>
      <c r="J480" s="9"/>
    </row>
    <row r="481" spans="1:10" x14ac:dyDescent="0.2">
      <c r="A481" s="3"/>
      <c r="B481" s="8"/>
      <c r="C481" s="14"/>
      <c r="D481" s="14"/>
      <c r="E481" s="14"/>
      <c r="F481" s="14"/>
      <c r="G481" s="14"/>
      <c r="H481" s="7"/>
      <c r="I481" s="8"/>
      <c r="J481" s="9"/>
    </row>
    <row r="482" spans="1:10" x14ac:dyDescent="0.2">
      <c r="A482" s="3"/>
      <c r="B482" s="8"/>
      <c r="C482" s="14"/>
      <c r="D482" s="14"/>
      <c r="E482" s="14"/>
      <c r="F482" s="14"/>
      <c r="G482" s="14"/>
      <c r="H482" s="7"/>
      <c r="I482" s="8"/>
      <c r="J482" s="9"/>
    </row>
    <row r="483" spans="1:10" x14ac:dyDescent="0.2">
      <c r="A483" s="3"/>
      <c r="B483" s="8"/>
      <c r="C483" s="14"/>
      <c r="D483" s="14"/>
      <c r="E483" s="14"/>
      <c r="F483" s="14"/>
      <c r="G483" s="14"/>
      <c r="H483" s="7"/>
      <c r="I483" s="8"/>
      <c r="J483" s="9"/>
    </row>
    <row r="484" spans="1:10" x14ac:dyDescent="0.2">
      <c r="A484" s="3"/>
      <c r="B484" s="8"/>
      <c r="C484" s="14"/>
      <c r="D484" s="14"/>
      <c r="E484" s="14"/>
      <c r="F484" s="14"/>
      <c r="G484" s="14"/>
      <c r="H484" s="7"/>
      <c r="I484" s="8"/>
      <c r="J484" s="9"/>
    </row>
    <row r="485" spans="1:10" x14ac:dyDescent="0.2">
      <c r="A485" s="3"/>
      <c r="B485" s="8"/>
      <c r="C485" s="14"/>
      <c r="D485" s="14"/>
      <c r="E485" s="14"/>
      <c r="F485" s="14"/>
      <c r="G485" s="14"/>
      <c r="H485" s="7"/>
      <c r="I485" s="8"/>
      <c r="J485" s="9"/>
    </row>
    <row r="486" spans="1:10" x14ac:dyDescent="0.2">
      <c r="A486" s="3"/>
      <c r="B486" s="8"/>
      <c r="C486" s="14"/>
      <c r="D486" s="14"/>
      <c r="E486" s="14"/>
      <c r="F486" s="14"/>
      <c r="G486" s="14"/>
      <c r="H486" s="7"/>
      <c r="I486" s="8"/>
      <c r="J486" s="9"/>
    </row>
    <row r="487" spans="1:10" x14ac:dyDescent="0.2">
      <c r="A487" s="3"/>
      <c r="B487" s="8"/>
      <c r="C487" s="14"/>
      <c r="D487" s="14"/>
      <c r="E487" s="14"/>
      <c r="F487" s="14"/>
      <c r="G487" s="14"/>
      <c r="H487" s="7"/>
      <c r="I487" s="8"/>
      <c r="J487" s="9"/>
    </row>
    <row r="488" spans="1:10" x14ac:dyDescent="0.2">
      <c r="A488" s="3"/>
      <c r="B488" s="8"/>
      <c r="C488" s="14"/>
      <c r="D488" s="14"/>
      <c r="E488" s="14"/>
      <c r="F488" s="14"/>
      <c r="G488" s="14"/>
      <c r="H488" s="7"/>
      <c r="I488" s="8"/>
      <c r="J488" s="9"/>
    </row>
    <row r="489" spans="1:10" x14ac:dyDescent="0.2">
      <c r="A489" s="3"/>
      <c r="B489" s="8"/>
      <c r="C489" s="14"/>
      <c r="D489" s="14"/>
      <c r="E489" s="14"/>
      <c r="F489" s="14"/>
      <c r="G489" s="14"/>
      <c r="H489" s="7"/>
      <c r="I489" s="8"/>
      <c r="J489" s="9"/>
    </row>
    <row r="490" spans="1:10" x14ac:dyDescent="0.2">
      <c r="A490" s="3"/>
      <c r="B490" s="8"/>
      <c r="C490" s="14"/>
      <c r="D490" s="14"/>
      <c r="E490" s="14"/>
      <c r="F490" s="14"/>
      <c r="G490" s="14"/>
      <c r="H490" s="7"/>
      <c r="I490" s="8"/>
      <c r="J490" s="9"/>
    </row>
    <row r="491" spans="1:10" x14ac:dyDescent="0.2">
      <c r="A491" s="3"/>
      <c r="B491" s="8"/>
      <c r="C491" s="14"/>
      <c r="D491" s="14"/>
      <c r="E491" s="14"/>
      <c r="F491" s="14"/>
      <c r="G491" s="14"/>
      <c r="H491" s="7"/>
      <c r="I491" s="8"/>
      <c r="J491" s="9"/>
    </row>
    <row r="492" spans="1:10" x14ac:dyDescent="0.2">
      <c r="A492" s="3"/>
      <c r="B492" s="8"/>
      <c r="C492" s="14"/>
      <c r="D492" s="14"/>
      <c r="E492" s="14"/>
      <c r="F492" s="14"/>
      <c r="G492" s="14"/>
      <c r="H492" s="7"/>
      <c r="I492" s="8"/>
      <c r="J492" s="9"/>
    </row>
    <row r="493" spans="1:10" x14ac:dyDescent="0.2">
      <c r="A493" s="3"/>
      <c r="B493" s="8"/>
      <c r="C493" s="14"/>
      <c r="D493" s="14"/>
      <c r="E493" s="14"/>
      <c r="F493" s="14"/>
      <c r="G493" s="14"/>
      <c r="H493" s="7"/>
      <c r="I493" s="8"/>
      <c r="J493" s="9"/>
    </row>
    <row r="494" spans="1:10" x14ac:dyDescent="0.2">
      <c r="A494" s="3"/>
      <c r="B494" s="8"/>
      <c r="C494" s="14"/>
      <c r="D494" s="14"/>
      <c r="E494" s="14"/>
      <c r="F494" s="14"/>
      <c r="G494" s="14"/>
      <c r="H494" s="7"/>
      <c r="I494" s="8"/>
      <c r="J494" s="9"/>
    </row>
    <row r="495" spans="1:10" x14ac:dyDescent="0.2">
      <c r="A495" s="3"/>
      <c r="B495" s="8"/>
      <c r="C495" s="14"/>
      <c r="D495" s="14"/>
      <c r="E495" s="14"/>
      <c r="F495" s="14"/>
      <c r="G495" s="14"/>
      <c r="H495" s="7"/>
      <c r="I495" s="8"/>
      <c r="J495" s="9"/>
    </row>
    <row r="496" spans="1:10" x14ac:dyDescent="0.2">
      <c r="A496" s="3"/>
      <c r="B496" s="8"/>
      <c r="C496" s="14"/>
      <c r="D496" s="14"/>
      <c r="E496" s="14"/>
      <c r="F496" s="14"/>
      <c r="G496" s="14"/>
      <c r="H496" s="7"/>
      <c r="I496" s="8"/>
      <c r="J496" s="9"/>
    </row>
    <row r="497" spans="1:10" x14ac:dyDescent="0.2">
      <c r="A497" s="3"/>
      <c r="B497" s="8"/>
      <c r="C497" s="14"/>
      <c r="D497" s="14"/>
      <c r="E497" s="14"/>
      <c r="F497" s="14"/>
      <c r="G497" s="14"/>
      <c r="H497" s="7"/>
      <c r="I497" s="8"/>
      <c r="J497" s="9"/>
    </row>
    <row r="498" spans="1:10" x14ac:dyDescent="0.2">
      <c r="A498" s="3"/>
      <c r="B498" s="8"/>
      <c r="C498" s="14"/>
      <c r="D498" s="14"/>
      <c r="E498" s="14"/>
      <c r="F498" s="14"/>
      <c r="G498" s="14"/>
      <c r="H498" s="7"/>
      <c r="I498" s="8"/>
      <c r="J498" s="9"/>
    </row>
    <row r="499" spans="1:10" x14ac:dyDescent="0.2">
      <c r="A499" s="3"/>
      <c r="B499" s="8"/>
      <c r="C499" s="14"/>
      <c r="D499" s="14"/>
      <c r="E499" s="14"/>
      <c r="F499" s="14"/>
      <c r="G499" s="14"/>
      <c r="H499" s="7"/>
      <c r="I499" s="8"/>
      <c r="J499" s="9"/>
    </row>
    <row r="500" spans="1:10" x14ac:dyDescent="0.2">
      <c r="A500" s="3"/>
      <c r="B500" s="8"/>
      <c r="C500" s="14"/>
      <c r="D500" s="14"/>
      <c r="E500" s="14"/>
      <c r="F500" s="14"/>
      <c r="G500" s="14"/>
      <c r="H500" s="7"/>
      <c r="I500" s="8"/>
      <c r="J500" s="9"/>
    </row>
    <row r="501" spans="1:10" x14ac:dyDescent="0.2">
      <c r="A501" s="3"/>
      <c r="B501" s="8"/>
      <c r="C501" s="14"/>
      <c r="D501" s="14"/>
      <c r="E501" s="14"/>
      <c r="F501" s="14"/>
      <c r="G501" s="14"/>
      <c r="H501" s="7"/>
      <c r="I501" s="8"/>
      <c r="J501" s="9"/>
    </row>
    <row r="502" spans="1:10" x14ac:dyDescent="0.2">
      <c r="A502" s="3"/>
      <c r="B502" s="8"/>
      <c r="C502" s="14"/>
      <c r="D502" s="14"/>
      <c r="E502" s="14"/>
      <c r="F502" s="14"/>
      <c r="G502" s="14"/>
      <c r="H502" s="7"/>
      <c r="I502" s="8"/>
      <c r="J502" s="9"/>
    </row>
    <row r="503" spans="1:10" x14ac:dyDescent="0.2">
      <c r="A503" s="3"/>
      <c r="B503" s="8"/>
      <c r="C503" s="14"/>
      <c r="D503" s="14"/>
      <c r="E503" s="14"/>
      <c r="F503" s="14"/>
      <c r="G503" s="14"/>
      <c r="H503" s="7"/>
      <c r="I503" s="8"/>
      <c r="J503" s="9"/>
    </row>
    <row r="504" spans="1:10" x14ac:dyDescent="0.2">
      <c r="A504" s="3"/>
      <c r="B504" s="8"/>
      <c r="C504" s="14"/>
      <c r="D504" s="14"/>
      <c r="E504" s="14"/>
      <c r="F504" s="14"/>
      <c r="G504" s="14"/>
      <c r="H504" s="7"/>
      <c r="I504" s="8"/>
      <c r="J504" s="9"/>
    </row>
    <row r="505" spans="1:10" x14ac:dyDescent="0.2">
      <c r="A505" s="3"/>
      <c r="B505" s="8"/>
      <c r="C505" s="14"/>
      <c r="D505" s="14"/>
      <c r="E505" s="14"/>
      <c r="F505" s="14"/>
      <c r="G505" s="14"/>
      <c r="H505" s="7"/>
      <c r="I505" s="8"/>
      <c r="J505" s="9"/>
    </row>
    <row r="506" spans="1:10" x14ac:dyDescent="0.2">
      <c r="A506" s="3"/>
      <c r="B506" s="8"/>
      <c r="C506" s="14"/>
      <c r="D506" s="14"/>
      <c r="E506" s="14"/>
      <c r="F506" s="14"/>
      <c r="G506" s="14"/>
      <c r="H506" s="7"/>
      <c r="I506" s="8"/>
      <c r="J506" s="9"/>
    </row>
    <row r="507" spans="1:10" x14ac:dyDescent="0.2">
      <c r="A507" s="3"/>
      <c r="B507" s="8"/>
      <c r="C507" s="14"/>
      <c r="D507" s="14"/>
      <c r="E507" s="14"/>
      <c r="F507" s="14"/>
      <c r="G507" s="14"/>
      <c r="H507" s="7"/>
      <c r="I507" s="8"/>
      <c r="J507" s="9"/>
    </row>
    <row r="508" spans="1:10" x14ac:dyDescent="0.2">
      <c r="A508" s="3"/>
      <c r="B508" s="8"/>
      <c r="C508" s="14"/>
      <c r="D508" s="14"/>
      <c r="E508" s="14"/>
      <c r="F508" s="14"/>
      <c r="G508" s="14"/>
      <c r="H508" s="7"/>
      <c r="I508" s="8"/>
      <c r="J508" s="9"/>
    </row>
    <row r="509" spans="1:10" x14ac:dyDescent="0.2">
      <c r="A509" s="3"/>
      <c r="B509" s="8"/>
      <c r="C509" s="14"/>
      <c r="D509" s="14"/>
      <c r="E509" s="14"/>
      <c r="F509" s="14"/>
      <c r="G509" s="14"/>
      <c r="H509" s="7"/>
      <c r="I509" s="8"/>
      <c r="J509" s="9"/>
    </row>
    <row r="510" spans="1:10" x14ac:dyDescent="0.2">
      <c r="A510" s="3"/>
      <c r="B510" s="8"/>
      <c r="C510" s="14"/>
      <c r="D510" s="14"/>
      <c r="E510" s="14"/>
      <c r="F510" s="14"/>
      <c r="G510" s="14"/>
      <c r="H510" s="7"/>
      <c r="I510" s="8"/>
      <c r="J510" s="9"/>
    </row>
    <row r="511" spans="1:10" x14ac:dyDescent="0.2">
      <c r="A511" s="3"/>
      <c r="B511" s="8"/>
      <c r="C511" s="14"/>
      <c r="D511" s="14"/>
      <c r="E511" s="14"/>
      <c r="F511" s="14"/>
      <c r="G511" s="14"/>
      <c r="H511" s="7"/>
      <c r="I511" s="8"/>
      <c r="J511" s="9"/>
    </row>
    <row r="512" spans="1:10" x14ac:dyDescent="0.2">
      <c r="A512" s="3"/>
      <c r="B512" s="8"/>
      <c r="C512" s="14"/>
      <c r="D512" s="14"/>
      <c r="E512" s="14"/>
      <c r="F512" s="14"/>
      <c r="G512" s="14"/>
      <c r="H512" s="7"/>
      <c r="I512" s="8"/>
      <c r="J512" s="9"/>
    </row>
    <row r="513" spans="1:10" x14ac:dyDescent="0.2">
      <c r="A513" s="3"/>
      <c r="B513" s="8"/>
      <c r="C513" s="14"/>
      <c r="D513" s="14"/>
      <c r="E513" s="14"/>
      <c r="F513" s="14"/>
      <c r="G513" s="14"/>
      <c r="H513" s="7"/>
      <c r="I513" s="8"/>
      <c r="J513" s="9"/>
    </row>
    <row r="514" spans="1:10" x14ac:dyDescent="0.2">
      <c r="A514" s="3"/>
      <c r="B514" s="8"/>
      <c r="C514" s="14"/>
      <c r="D514" s="14"/>
      <c r="E514" s="14"/>
      <c r="F514" s="14"/>
      <c r="G514" s="14"/>
      <c r="H514" s="7"/>
      <c r="I514" s="8"/>
      <c r="J514" s="9"/>
    </row>
    <row r="515" spans="1:10" x14ac:dyDescent="0.2">
      <c r="A515" s="3"/>
      <c r="B515" s="8"/>
      <c r="C515" s="14"/>
      <c r="D515" s="14"/>
      <c r="E515" s="14"/>
      <c r="F515" s="14"/>
      <c r="G515" s="14"/>
      <c r="H515" s="7"/>
      <c r="I515" s="8"/>
      <c r="J515" s="9"/>
    </row>
    <row r="516" spans="1:10" x14ac:dyDescent="0.2">
      <c r="A516" s="3"/>
      <c r="B516" s="8"/>
      <c r="C516" s="14"/>
      <c r="D516" s="14"/>
      <c r="E516" s="14"/>
      <c r="F516" s="14"/>
      <c r="G516" s="14"/>
      <c r="H516" s="7"/>
      <c r="I516" s="8"/>
      <c r="J516" s="9"/>
    </row>
    <row r="517" spans="1:10" x14ac:dyDescent="0.2">
      <c r="A517" s="3"/>
      <c r="B517" s="8"/>
      <c r="C517" s="14"/>
      <c r="D517" s="14"/>
      <c r="E517" s="14"/>
      <c r="F517" s="14"/>
      <c r="G517" s="14"/>
      <c r="H517" s="7"/>
      <c r="I517" s="8"/>
      <c r="J517" s="9"/>
    </row>
    <row r="518" spans="1:10" x14ac:dyDescent="0.2">
      <c r="A518" s="3"/>
      <c r="B518" s="8"/>
      <c r="C518" s="14"/>
      <c r="D518" s="14"/>
      <c r="E518" s="14"/>
      <c r="F518" s="14"/>
      <c r="G518" s="14"/>
      <c r="H518" s="7"/>
      <c r="I518" s="8"/>
      <c r="J518" s="9"/>
    </row>
    <row r="519" spans="1:10" x14ac:dyDescent="0.2">
      <c r="A519" s="3"/>
      <c r="B519" s="8"/>
      <c r="C519" s="14"/>
      <c r="D519" s="14"/>
      <c r="E519" s="14"/>
      <c r="F519" s="14"/>
      <c r="G519" s="14"/>
      <c r="H519" s="7"/>
      <c r="I519" s="8"/>
      <c r="J519" s="9"/>
    </row>
    <row r="520" spans="1:10" x14ac:dyDescent="0.2">
      <c r="A520" s="3"/>
      <c r="B520" s="8"/>
      <c r="C520" s="14"/>
      <c r="D520" s="14"/>
      <c r="E520" s="14"/>
      <c r="F520" s="14"/>
      <c r="G520" s="14"/>
      <c r="H520" s="7"/>
      <c r="I520" s="8"/>
      <c r="J520" s="9"/>
    </row>
    <row r="521" spans="1:10" x14ac:dyDescent="0.2">
      <c r="A521" s="3"/>
      <c r="B521" s="8"/>
      <c r="C521" s="14"/>
      <c r="D521" s="14"/>
      <c r="E521" s="14"/>
      <c r="F521" s="14"/>
      <c r="G521" s="14"/>
      <c r="H521" s="7"/>
      <c r="I521" s="8"/>
      <c r="J521" s="9"/>
    </row>
    <row r="522" spans="1:10" x14ac:dyDescent="0.2">
      <c r="A522" s="3"/>
      <c r="B522" s="8"/>
      <c r="C522" s="14"/>
      <c r="D522" s="14"/>
      <c r="E522" s="14"/>
      <c r="F522" s="14"/>
      <c r="G522" s="14"/>
      <c r="H522" s="7"/>
      <c r="I522" s="8"/>
      <c r="J522" s="9"/>
    </row>
    <row r="523" spans="1:10" x14ac:dyDescent="0.2">
      <c r="A523" s="3"/>
      <c r="B523" s="8"/>
      <c r="C523" s="14"/>
      <c r="D523" s="14"/>
      <c r="E523" s="14"/>
      <c r="F523" s="14"/>
      <c r="G523" s="14"/>
      <c r="H523" s="7"/>
      <c r="I523" s="8"/>
      <c r="J523" s="9"/>
    </row>
    <row r="524" spans="1:10" x14ac:dyDescent="0.2">
      <c r="A524" s="3"/>
      <c r="B524" s="8"/>
      <c r="C524" s="14"/>
      <c r="D524" s="14"/>
      <c r="E524" s="14"/>
      <c r="F524" s="14"/>
      <c r="G524" s="14"/>
      <c r="H524" s="7"/>
      <c r="I524" s="8"/>
      <c r="J524" s="9"/>
    </row>
    <row r="525" spans="1:10" x14ac:dyDescent="0.2">
      <c r="A525" s="3"/>
      <c r="B525" s="8"/>
      <c r="C525" s="14"/>
      <c r="D525" s="14"/>
      <c r="E525" s="14"/>
      <c r="F525" s="14"/>
      <c r="G525" s="14"/>
      <c r="H525" s="7"/>
      <c r="I525" s="8"/>
      <c r="J525" s="9"/>
    </row>
    <row r="526" spans="1:10" x14ac:dyDescent="0.2">
      <c r="A526" s="3"/>
      <c r="B526" s="8"/>
      <c r="C526" s="14"/>
      <c r="D526" s="14"/>
      <c r="E526" s="14"/>
      <c r="F526" s="14"/>
      <c r="G526" s="14"/>
      <c r="H526" s="7"/>
      <c r="I526" s="8"/>
      <c r="J526" s="9"/>
    </row>
    <row r="527" spans="1:10" x14ac:dyDescent="0.2">
      <c r="A527" s="3"/>
      <c r="B527" s="8"/>
      <c r="C527" s="14"/>
      <c r="D527" s="14"/>
      <c r="E527" s="14"/>
      <c r="F527" s="14"/>
      <c r="G527" s="14"/>
      <c r="H527" s="7"/>
      <c r="I527" s="8"/>
      <c r="J527" s="9"/>
    </row>
    <row r="528" spans="1:10" x14ac:dyDescent="0.2">
      <c r="A528" s="3"/>
      <c r="B528" s="8"/>
      <c r="C528" s="14"/>
      <c r="D528" s="14"/>
      <c r="E528" s="14"/>
      <c r="F528" s="14"/>
      <c r="G528" s="14"/>
      <c r="H528" s="7"/>
      <c r="I528" s="8"/>
      <c r="J528" s="9"/>
    </row>
    <row r="529" spans="1:10" x14ac:dyDescent="0.2">
      <c r="A529" s="3"/>
      <c r="B529" s="8"/>
      <c r="C529" s="14"/>
      <c r="D529" s="14"/>
      <c r="E529" s="14"/>
      <c r="F529" s="14"/>
      <c r="G529" s="14"/>
      <c r="H529" s="7"/>
      <c r="I529" s="8"/>
      <c r="J529" s="9"/>
    </row>
    <row r="530" spans="1:10" x14ac:dyDescent="0.2">
      <c r="A530" s="3"/>
      <c r="B530" s="8"/>
      <c r="C530" s="14"/>
      <c r="D530" s="14"/>
      <c r="E530" s="14"/>
      <c r="F530" s="14"/>
      <c r="G530" s="14"/>
      <c r="H530" s="7"/>
      <c r="I530" s="8"/>
      <c r="J530" s="9"/>
    </row>
    <row r="531" spans="1:10" x14ac:dyDescent="0.2">
      <c r="A531" s="3"/>
      <c r="B531" s="8"/>
      <c r="C531" s="14"/>
      <c r="D531" s="14"/>
      <c r="E531" s="14"/>
      <c r="F531" s="14"/>
      <c r="G531" s="14"/>
      <c r="H531" s="7"/>
      <c r="I531" s="8"/>
      <c r="J531" s="9"/>
    </row>
    <row r="532" spans="1:10" x14ac:dyDescent="0.2">
      <c r="A532" s="3"/>
      <c r="B532" s="8"/>
      <c r="C532" s="14"/>
      <c r="D532" s="14"/>
      <c r="E532" s="14"/>
      <c r="F532" s="14"/>
      <c r="G532" s="14"/>
      <c r="H532" s="7"/>
      <c r="I532" s="8"/>
      <c r="J532" s="9"/>
    </row>
    <row r="533" spans="1:10" x14ac:dyDescent="0.2">
      <c r="A533" s="3"/>
      <c r="B533" s="8"/>
      <c r="C533" s="14"/>
      <c r="D533" s="14"/>
      <c r="E533" s="14"/>
      <c r="F533" s="14"/>
      <c r="G533" s="14"/>
      <c r="H533" s="7"/>
      <c r="I533" s="8"/>
      <c r="J533" s="9"/>
    </row>
    <row r="534" spans="1:10" x14ac:dyDescent="0.2">
      <c r="A534" s="3"/>
      <c r="B534" s="8"/>
      <c r="C534" s="14"/>
      <c r="D534" s="14"/>
      <c r="E534" s="14"/>
      <c r="F534" s="14"/>
      <c r="G534" s="14"/>
      <c r="H534" s="7"/>
      <c r="I534" s="8"/>
      <c r="J534" s="9"/>
    </row>
    <row r="535" spans="1:10" x14ac:dyDescent="0.2">
      <c r="A535" s="3"/>
      <c r="B535" s="8"/>
      <c r="C535" s="14"/>
      <c r="D535" s="14"/>
      <c r="E535" s="14"/>
      <c r="F535" s="14"/>
      <c r="G535" s="14"/>
      <c r="H535" s="7"/>
      <c r="I535" s="8"/>
      <c r="J535" s="9"/>
    </row>
    <row r="536" spans="1:10" x14ac:dyDescent="0.2">
      <c r="A536" s="3"/>
      <c r="B536" s="8"/>
      <c r="C536" s="14"/>
      <c r="D536" s="14"/>
      <c r="E536" s="14"/>
      <c r="F536" s="14"/>
      <c r="G536" s="14"/>
      <c r="H536" s="7"/>
      <c r="I536" s="8"/>
      <c r="J536" s="9"/>
    </row>
    <row r="537" spans="1:10" x14ac:dyDescent="0.2">
      <c r="A537" s="3"/>
      <c r="B537" s="8"/>
      <c r="C537" s="14"/>
      <c r="D537" s="14"/>
      <c r="E537" s="14"/>
      <c r="F537" s="14"/>
      <c r="G537" s="14"/>
      <c r="H537" s="7"/>
      <c r="I537" s="8"/>
      <c r="J537" s="9"/>
    </row>
    <row r="538" spans="1:10" x14ac:dyDescent="0.2">
      <c r="A538" s="3"/>
      <c r="B538" s="8"/>
      <c r="C538" s="14"/>
      <c r="D538" s="14"/>
      <c r="E538" s="14"/>
      <c r="F538" s="14"/>
      <c r="G538" s="14"/>
      <c r="H538" s="7"/>
      <c r="I538" s="8"/>
      <c r="J538" s="9"/>
    </row>
    <row r="539" spans="1:10" x14ac:dyDescent="0.2">
      <c r="A539" s="3"/>
      <c r="B539" s="8"/>
      <c r="C539" s="14"/>
      <c r="D539" s="14"/>
      <c r="E539" s="14"/>
      <c r="F539" s="14"/>
      <c r="G539" s="14"/>
      <c r="H539" s="7"/>
      <c r="I539" s="8"/>
      <c r="J539" s="9"/>
    </row>
    <row r="540" spans="1:10" x14ac:dyDescent="0.2">
      <c r="A540" s="3"/>
      <c r="B540" s="8"/>
      <c r="C540" s="14"/>
      <c r="D540" s="14"/>
      <c r="E540" s="14"/>
      <c r="F540" s="14"/>
      <c r="G540" s="14"/>
      <c r="H540" s="7"/>
      <c r="I540" s="8"/>
      <c r="J540" s="9"/>
    </row>
    <row r="541" spans="1:10" x14ac:dyDescent="0.2">
      <c r="A541" s="3"/>
      <c r="B541" s="8"/>
      <c r="C541" s="14"/>
      <c r="D541" s="14"/>
      <c r="E541" s="14"/>
      <c r="F541" s="14"/>
      <c r="G541" s="14"/>
      <c r="H541" s="7"/>
      <c r="I541" s="8"/>
      <c r="J541" s="9"/>
    </row>
    <row r="542" spans="1:10" x14ac:dyDescent="0.2">
      <c r="A542" s="3"/>
      <c r="B542" s="8"/>
      <c r="C542" s="14"/>
      <c r="D542" s="14"/>
      <c r="E542" s="14"/>
      <c r="F542" s="14"/>
      <c r="G542" s="14"/>
      <c r="H542" s="7"/>
      <c r="I542" s="8"/>
      <c r="J542" s="9"/>
    </row>
    <row r="543" spans="1:10" x14ac:dyDescent="0.2">
      <c r="A543" s="3"/>
      <c r="B543" s="8"/>
      <c r="C543" s="14"/>
      <c r="D543" s="14"/>
      <c r="E543" s="14"/>
      <c r="F543" s="14"/>
      <c r="G543" s="14"/>
      <c r="H543" s="7"/>
      <c r="I543" s="8"/>
      <c r="J543" s="9"/>
    </row>
    <row r="544" spans="1:10" x14ac:dyDescent="0.2">
      <c r="A544" s="3"/>
      <c r="B544" s="8"/>
      <c r="C544" s="14"/>
      <c r="D544" s="14"/>
      <c r="E544" s="14"/>
      <c r="F544" s="14"/>
      <c r="G544" s="14"/>
      <c r="H544" s="7"/>
      <c r="I544" s="8"/>
      <c r="J544" s="9"/>
    </row>
    <row r="545" spans="1:10" x14ac:dyDescent="0.2">
      <c r="A545" s="3"/>
      <c r="B545" s="8"/>
      <c r="C545" s="14"/>
      <c r="D545" s="14"/>
      <c r="E545" s="14"/>
      <c r="F545" s="14"/>
      <c r="G545" s="14"/>
      <c r="H545" s="7"/>
      <c r="I545" s="8"/>
      <c r="J545" s="9"/>
    </row>
    <row r="546" spans="1:10" x14ac:dyDescent="0.2">
      <c r="A546" s="3"/>
      <c r="B546" s="8"/>
      <c r="C546" s="14"/>
      <c r="D546" s="14"/>
      <c r="E546" s="14"/>
      <c r="F546" s="14"/>
      <c r="G546" s="14"/>
      <c r="H546" s="7"/>
      <c r="I546" s="8"/>
      <c r="J546" s="9"/>
    </row>
    <row r="547" spans="1:10" x14ac:dyDescent="0.2">
      <c r="A547" s="3"/>
      <c r="B547" s="8"/>
      <c r="C547" s="14"/>
      <c r="D547" s="14"/>
      <c r="E547" s="14"/>
      <c r="F547" s="14"/>
      <c r="G547" s="14"/>
      <c r="H547" s="7"/>
      <c r="I547" s="8"/>
      <c r="J547" s="9"/>
    </row>
    <row r="548" spans="1:10" x14ac:dyDescent="0.2">
      <c r="A548" s="3"/>
      <c r="B548" s="8"/>
      <c r="C548" s="14"/>
      <c r="D548" s="14"/>
      <c r="E548" s="14"/>
      <c r="F548" s="14"/>
      <c r="G548" s="14"/>
      <c r="H548" s="7"/>
      <c r="I548" s="8"/>
      <c r="J548" s="9"/>
    </row>
    <row r="549" spans="1:10" x14ac:dyDescent="0.2">
      <c r="A549" s="3"/>
      <c r="B549" s="8"/>
      <c r="C549" s="14"/>
      <c r="D549" s="14"/>
      <c r="E549" s="14"/>
      <c r="F549" s="14"/>
      <c r="G549" s="14"/>
      <c r="H549" s="7"/>
      <c r="I549" s="8"/>
      <c r="J549" s="9"/>
    </row>
    <row r="550" spans="1:10" x14ac:dyDescent="0.2">
      <c r="A550" s="3"/>
      <c r="B550" s="8"/>
      <c r="C550" s="14"/>
      <c r="D550" s="14"/>
      <c r="E550" s="14"/>
      <c r="F550" s="14"/>
      <c r="G550" s="14"/>
      <c r="H550" s="7"/>
      <c r="I550" s="8"/>
      <c r="J550" s="9"/>
    </row>
    <row r="551" spans="1:10" x14ac:dyDescent="0.2">
      <c r="A551" s="3"/>
      <c r="B551" s="8"/>
      <c r="C551" s="14"/>
      <c r="D551" s="14"/>
      <c r="E551" s="14"/>
      <c r="F551" s="14"/>
      <c r="G551" s="14"/>
      <c r="H551" s="7"/>
      <c r="I551" s="8"/>
      <c r="J551" s="9"/>
    </row>
    <row r="552" spans="1:10" x14ac:dyDescent="0.2">
      <c r="A552" s="3"/>
      <c r="B552" s="8"/>
      <c r="C552" s="14"/>
      <c r="D552" s="14"/>
      <c r="E552" s="14"/>
      <c r="F552" s="14"/>
      <c r="G552" s="14"/>
      <c r="H552" s="7"/>
      <c r="I552" s="8"/>
      <c r="J552" s="9"/>
    </row>
    <row r="553" spans="1:10" x14ac:dyDescent="0.2">
      <c r="A553" s="3"/>
      <c r="B553" s="8"/>
      <c r="C553" s="14"/>
      <c r="D553" s="14"/>
      <c r="E553" s="14"/>
      <c r="F553" s="14"/>
      <c r="G553" s="14"/>
      <c r="H553" s="7"/>
      <c r="I553" s="8"/>
      <c r="J553" s="9"/>
    </row>
    <row r="554" spans="1:10" x14ac:dyDescent="0.2">
      <c r="A554" s="3"/>
      <c r="B554" s="8"/>
      <c r="C554" s="14"/>
      <c r="D554" s="14"/>
      <c r="E554" s="14"/>
      <c r="F554" s="14"/>
      <c r="G554" s="14"/>
      <c r="H554" s="7"/>
      <c r="I554" s="8"/>
      <c r="J554" s="9"/>
    </row>
    <row r="555" spans="1:10" x14ac:dyDescent="0.2">
      <c r="A555" s="3"/>
      <c r="B555" s="8"/>
      <c r="C555" s="14"/>
      <c r="D555" s="14"/>
      <c r="E555" s="14"/>
      <c r="F555" s="14"/>
      <c r="G555" s="14"/>
      <c r="H555" s="7"/>
      <c r="I555" s="8"/>
      <c r="J555" s="9"/>
    </row>
    <row r="556" spans="1:10" x14ac:dyDescent="0.2">
      <c r="A556" s="3"/>
      <c r="B556" s="8"/>
      <c r="C556" s="14"/>
      <c r="D556" s="14"/>
      <c r="E556" s="14"/>
      <c r="F556" s="14"/>
      <c r="G556" s="14"/>
      <c r="H556" s="7"/>
      <c r="I556" s="8"/>
      <c r="J556" s="9"/>
    </row>
    <row r="557" spans="1:10" x14ac:dyDescent="0.2">
      <c r="A557" s="3"/>
      <c r="B557" s="8"/>
      <c r="C557" s="14"/>
      <c r="D557" s="14"/>
      <c r="E557" s="14"/>
      <c r="F557" s="14"/>
      <c r="G557" s="14"/>
      <c r="H557" s="7"/>
      <c r="I557" s="8"/>
      <c r="J557" s="9"/>
    </row>
    <row r="558" spans="1:10" x14ac:dyDescent="0.2">
      <c r="A558" s="3"/>
      <c r="B558" s="8"/>
      <c r="C558" s="14"/>
      <c r="D558" s="14"/>
      <c r="E558" s="14"/>
      <c r="F558" s="14"/>
      <c r="G558" s="14"/>
      <c r="H558" s="7"/>
      <c r="I558" s="8"/>
      <c r="J558" s="9"/>
    </row>
    <row r="559" spans="1:10" x14ac:dyDescent="0.2">
      <c r="A559" s="3"/>
      <c r="B559" s="8"/>
      <c r="C559" s="14"/>
      <c r="D559" s="14"/>
      <c r="E559" s="14"/>
      <c r="F559" s="14"/>
      <c r="G559" s="14"/>
      <c r="H559" s="7"/>
      <c r="I559" s="8"/>
      <c r="J559" s="9"/>
    </row>
    <row r="560" spans="1:10" x14ac:dyDescent="0.2">
      <c r="A560" s="3"/>
      <c r="B560" s="8"/>
      <c r="C560" s="14"/>
      <c r="D560" s="14"/>
      <c r="E560" s="14"/>
      <c r="F560" s="14"/>
      <c r="G560" s="14"/>
      <c r="H560" s="7"/>
      <c r="I560" s="8"/>
      <c r="J560" s="9"/>
    </row>
    <row r="561" spans="1:10" x14ac:dyDescent="0.2">
      <c r="A561" s="3"/>
      <c r="B561" s="8"/>
      <c r="C561" s="14"/>
      <c r="D561" s="14"/>
      <c r="E561" s="14"/>
      <c r="F561" s="14"/>
      <c r="G561" s="14"/>
      <c r="H561" s="7"/>
      <c r="I561" s="8"/>
      <c r="J561" s="9"/>
    </row>
    <row r="562" spans="1:10" x14ac:dyDescent="0.2">
      <c r="A562" s="3"/>
      <c r="B562" s="8"/>
      <c r="C562" s="14"/>
      <c r="D562" s="14"/>
      <c r="E562" s="14"/>
      <c r="F562" s="14"/>
      <c r="G562" s="14"/>
      <c r="H562" s="7"/>
      <c r="I562" s="8"/>
      <c r="J562" s="9"/>
    </row>
    <row r="563" spans="1:10" x14ac:dyDescent="0.2">
      <c r="A563" s="3"/>
      <c r="B563" s="8"/>
      <c r="C563" s="14"/>
      <c r="D563" s="14"/>
      <c r="E563" s="14"/>
      <c r="F563" s="14"/>
      <c r="G563" s="14"/>
      <c r="H563" s="7"/>
      <c r="I563" s="8"/>
      <c r="J563" s="9"/>
    </row>
    <row r="564" spans="1:10" x14ac:dyDescent="0.2">
      <c r="A564" s="3"/>
      <c r="B564" s="8"/>
      <c r="C564" s="14"/>
      <c r="D564" s="14"/>
      <c r="E564" s="14"/>
      <c r="F564" s="14"/>
      <c r="G564" s="14"/>
      <c r="H564" s="7"/>
      <c r="I564" s="8"/>
      <c r="J564" s="9"/>
    </row>
    <row r="565" spans="1:10" x14ac:dyDescent="0.2">
      <c r="A565" s="3"/>
      <c r="B565" s="8"/>
      <c r="C565" s="14"/>
      <c r="D565" s="14"/>
      <c r="E565" s="14"/>
      <c r="F565" s="14"/>
      <c r="G565" s="14"/>
      <c r="H565" s="7"/>
      <c r="I565" s="8"/>
      <c r="J565" s="9"/>
    </row>
    <row r="566" spans="1:10" x14ac:dyDescent="0.2">
      <c r="A566" s="3"/>
      <c r="B566" s="8"/>
      <c r="C566" s="14"/>
      <c r="D566" s="14"/>
      <c r="E566" s="14"/>
      <c r="F566" s="14"/>
      <c r="G566" s="14"/>
      <c r="H566" s="7"/>
      <c r="I566" s="8"/>
      <c r="J566" s="9"/>
    </row>
    <row r="567" spans="1:10" x14ac:dyDescent="0.2">
      <c r="A567" s="3"/>
      <c r="B567" s="8"/>
      <c r="C567" s="14"/>
      <c r="D567" s="14"/>
      <c r="E567" s="14"/>
      <c r="F567" s="14"/>
      <c r="G567" s="14"/>
      <c r="H567" s="7"/>
      <c r="I567" s="8"/>
      <c r="J567" s="9"/>
    </row>
    <row r="568" spans="1:10" x14ac:dyDescent="0.2">
      <c r="A568" s="3"/>
      <c r="B568" s="8"/>
      <c r="C568" s="14"/>
      <c r="D568" s="14"/>
      <c r="E568" s="14"/>
      <c r="F568" s="14"/>
      <c r="G568" s="14"/>
      <c r="H568" s="7"/>
      <c r="I568" s="8"/>
      <c r="J568" s="9"/>
    </row>
    <row r="569" spans="1:10" x14ac:dyDescent="0.2">
      <c r="A569" s="3"/>
      <c r="B569" s="8"/>
      <c r="C569" s="14"/>
      <c r="D569" s="14"/>
      <c r="E569" s="14"/>
      <c r="F569" s="14"/>
      <c r="G569" s="14"/>
      <c r="H569" s="7"/>
      <c r="I569" s="8"/>
      <c r="J569" s="9"/>
    </row>
    <row r="570" spans="1:10" x14ac:dyDescent="0.2">
      <c r="A570" s="3"/>
      <c r="B570" s="8"/>
      <c r="C570" s="14"/>
      <c r="D570" s="14"/>
      <c r="E570" s="14"/>
      <c r="F570" s="14"/>
      <c r="G570" s="14"/>
      <c r="H570" s="7"/>
      <c r="I570" s="8"/>
      <c r="J570" s="9"/>
    </row>
    <row r="571" spans="1:10" x14ac:dyDescent="0.2">
      <c r="A571" s="3"/>
      <c r="B571" s="8"/>
      <c r="C571" s="14"/>
      <c r="D571" s="14"/>
      <c r="E571" s="14"/>
      <c r="F571" s="14"/>
      <c r="G571" s="14"/>
      <c r="H571" s="7"/>
      <c r="I571" s="8"/>
      <c r="J571" s="9"/>
    </row>
    <row r="572" spans="1:10" x14ac:dyDescent="0.2">
      <c r="A572" s="3"/>
      <c r="B572" s="8"/>
      <c r="C572" s="14"/>
      <c r="D572" s="14"/>
      <c r="E572" s="14"/>
      <c r="F572" s="14"/>
      <c r="G572" s="14"/>
      <c r="H572" s="7"/>
      <c r="I572" s="8"/>
      <c r="J572" s="9"/>
    </row>
    <row r="573" spans="1:10" x14ac:dyDescent="0.2">
      <c r="A573" s="3"/>
      <c r="B573" s="8"/>
      <c r="C573" s="14"/>
      <c r="D573" s="14"/>
      <c r="E573" s="14"/>
      <c r="F573" s="14"/>
      <c r="G573" s="14"/>
      <c r="H573" s="7"/>
      <c r="I573" s="8"/>
      <c r="J573" s="9"/>
    </row>
    <row r="574" spans="1:10" x14ac:dyDescent="0.2">
      <c r="A574" s="3"/>
      <c r="B574" s="8"/>
      <c r="C574" s="14"/>
      <c r="D574" s="14"/>
      <c r="E574" s="14"/>
      <c r="F574" s="14"/>
      <c r="G574" s="14"/>
      <c r="H574" s="7"/>
      <c r="I574" s="8"/>
      <c r="J574" s="9"/>
    </row>
    <row r="575" spans="1:10" x14ac:dyDescent="0.2">
      <c r="A575" s="3"/>
      <c r="B575" s="8"/>
      <c r="C575" s="14"/>
      <c r="D575" s="14"/>
      <c r="E575" s="14"/>
      <c r="F575" s="14"/>
      <c r="G575" s="14"/>
      <c r="H575" s="7"/>
      <c r="I575" s="8"/>
      <c r="J575" s="9"/>
    </row>
    <row r="576" spans="1:10" x14ac:dyDescent="0.2">
      <c r="A576" s="3"/>
      <c r="B576" s="8"/>
      <c r="C576" s="14"/>
      <c r="D576" s="14"/>
      <c r="E576" s="14"/>
      <c r="F576" s="14"/>
      <c r="G576" s="14"/>
      <c r="H576" s="7"/>
      <c r="I576" s="8"/>
      <c r="J576" s="9"/>
    </row>
    <row r="577" spans="1:10" x14ac:dyDescent="0.2">
      <c r="A577" s="3"/>
      <c r="B577" s="8"/>
      <c r="C577" s="14"/>
      <c r="D577" s="14"/>
      <c r="E577" s="14"/>
      <c r="F577" s="14"/>
      <c r="G577" s="14"/>
      <c r="H577" s="7"/>
      <c r="I577" s="8"/>
      <c r="J577" s="9"/>
    </row>
    <row r="578" spans="1:10" x14ac:dyDescent="0.2">
      <c r="A578" s="3"/>
      <c r="B578" s="8"/>
      <c r="C578" s="14"/>
      <c r="D578" s="14"/>
      <c r="E578" s="14"/>
      <c r="F578" s="14"/>
      <c r="G578" s="14"/>
      <c r="H578" s="7"/>
      <c r="I578" s="8"/>
      <c r="J578" s="9"/>
    </row>
    <row r="579" spans="1:10" x14ac:dyDescent="0.2">
      <c r="A579" s="3"/>
      <c r="B579" s="8"/>
      <c r="C579" s="14"/>
      <c r="D579" s="14"/>
      <c r="E579" s="14"/>
      <c r="F579" s="14"/>
      <c r="G579" s="14"/>
      <c r="H579" s="7"/>
      <c r="I579" s="8"/>
      <c r="J579" s="9"/>
    </row>
    <row r="580" spans="1:10" x14ac:dyDescent="0.2">
      <c r="A580" s="3"/>
      <c r="B580" s="8"/>
      <c r="C580" s="14"/>
      <c r="D580" s="14"/>
      <c r="E580" s="14"/>
      <c r="F580" s="14"/>
      <c r="G580" s="14"/>
      <c r="H580" s="7"/>
      <c r="I580" s="8"/>
      <c r="J580" s="9"/>
    </row>
    <row r="581" spans="1:10" x14ac:dyDescent="0.2">
      <c r="A581" s="3"/>
      <c r="B581" s="8"/>
      <c r="C581" s="14"/>
      <c r="D581" s="14"/>
      <c r="E581" s="14"/>
      <c r="F581" s="14"/>
      <c r="G581" s="14"/>
      <c r="H581" s="7"/>
      <c r="I581" s="8"/>
      <c r="J581" s="9"/>
    </row>
    <row r="582" spans="1:10" x14ac:dyDescent="0.2">
      <c r="A582" s="3"/>
      <c r="B582" s="8"/>
      <c r="C582" s="14"/>
      <c r="D582" s="14"/>
      <c r="E582" s="14"/>
      <c r="F582" s="14"/>
      <c r="G582" s="14"/>
      <c r="H582" s="7"/>
      <c r="I582" s="8"/>
      <c r="J582" s="9"/>
    </row>
    <row r="583" spans="1:10" x14ac:dyDescent="0.2">
      <c r="A583" s="3"/>
      <c r="B583" s="8"/>
      <c r="C583" s="14"/>
      <c r="D583" s="14"/>
      <c r="E583" s="14"/>
      <c r="F583" s="14"/>
      <c r="G583" s="14"/>
      <c r="H583" s="7"/>
      <c r="I583" s="8"/>
      <c r="J583" s="9"/>
    </row>
    <row r="584" spans="1:10" x14ac:dyDescent="0.2">
      <c r="A584" s="3"/>
      <c r="B584" s="8"/>
      <c r="C584" s="14"/>
      <c r="D584" s="14"/>
      <c r="E584" s="14"/>
      <c r="F584" s="14"/>
      <c r="G584" s="14"/>
      <c r="H584" s="7"/>
      <c r="I584" s="8"/>
      <c r="J584" s="9"/>
    </row>
    <row r="585" spans="1:10" x14ac:dyDescent="0.2">
      <c r="A585" s="3"/>
      <c r="B585" s="8"/>
      <c r="C585" s="14"/>
      <c r="D585" s="14"/>
      <c r="E585" s="14"/>
      <c r="F585" s="14"/>
      <c r="G585" s="14"/>
      <c r="H585" s="7"/>
      <c r="I585" s="8"/>
      <c r="J585" s="9"/>
    </row>
    <row r="586" spans="1:10" x14ac:dyDescent="0.2">
      <c r="A586" s="3"/>
      <c r="B586" s="8"/>
      <c r="C586" s="14"/>
      <c r="D586" s="14"/>
      <c r="E586" s="14"/>
      <c r="F586" s="14"/>
      <c r="G586" s="14"/>
      <c r="H586" s="7"/>
      <c r="I586" s="8"/>
      <c r="J586" s="9"/>
    </row>
    <row r="587" spans="1:10" x14ac:dyDescent="0.2">
      <c r="A587" s="3"/>
      <c r="B587" s="8"/>
      <c r="C587" s="14"/>
      <c r="D587" s="14"/>
      <c r="E587" s="14"/>
      <c r="F587" s="14"/>
      <c r="G587" s="14"/>
      <c r="H587" s="7"/>
      <c r="I587" s="8"/>
      <c r="J587" s="9"/>
    </row>
    <row r="588" spans="1:10" x14ac:dyDescent="0.2">
      <c r="A588" s="3"/>
      <c r="B588" s="8"/>
      <c r="C588" s="14"/>
      <c r="D588" s="14"/>
      <c r="E588" s="14"/>
      <c r="F588" s="14"/>
      <c r="G588" s="14"/>
      <c r="H588" s="7"/>
      <c r="I588" s="8"/>
      <c r="J588" s="9"/>
    </row>
    <row r="589" spans="1:10" x14ac:dyDescent="0.2">
      <c r="A589" s="3"/>
      <c r="B589" s="8"/>
      <c r="C589" s="14"/>
      <c r="D589" s="14"/>
      <c r="E589" s="14"/>
      <c r="F589" s="14"/>
      <c r="G589" s="14"/>
      <c r="H589" s="7"/>
      <c r="I589" s="8"/>
      <c r="J589" s="9"/>
    </row>
    <row r="590" spans="1:10" x14ac:dyDescent="0.2">
      <c r="A590" s="3"/>
      <c r="B590" s="8"/>
      <c r="C590" s="14"/>
      <c r="D590" s="14"/>
      <c r="E590" s="14"/>
      <c r="F590" s="14"/>
      <c r="G590" s="14"/>
      <c r="H590" s="7"/>
      <c r="I590" s="8"/>
      <c r="J590" s="9"/>
    </row>
    <row r="591" spans="1:10" x14ac:dyDescent="0.2">
      <c r="A591" s="3"/>
      <c r="B591" s="8"/>
      <c r="C591" s="14"/>
      <c r="D591" s="14"/>
      <c r="E591" s="14"/>
      <c r="F591" s="14"/>
      <c r="G591" s="14"/>
      <c r="H591" s="7"/>
      <c r="I591" s="8"/>
      <c r="J591" s="9"/>
    </row>
    <row r="592" spans="1:10" x14ac:dyDescent="0.2">
      <c r="A592" s="3"/>
      <c r="B592" s="8"/>
      <c r="C592" s="14"/>
      <c r="D592" s="14"/>
      <c r="E592" s="14"/>
      <c r="F592" s="14"/>
      <c r="G592" s="14"/>
      <c r="H592" s="7"/>
      <c r="I592" s="8"/>
      <c r="J592" s="9"/>
    </row>
    <row r="593" spans="1:10" x14ac:dyDescent="0.2">
      <c r="A593" s="3"/>
      <c r="B593" s="8"/>
      <c r="C593" s="14"/>
      <c r="D593" s="14"/>
      <c r="E593" s="14"/>
      <c r="F593" s="14"/>
      <c r="G593" s="14"/>
      <c r="H593" s="7"/>
      <c r="I593" s="8"/>
      <c r="J593" s="9"/>
    </row>
    <row r="594" spans="1:10" x14ac:dyDescent="0.2">
      <c r="A594" s="3"/>
      <c r="B594" s="8"/>
      <c r="C594" s="14"/>
      <c r="D594" s="14"/>
      <c r="E594" s="14"/>
      <c r="F594" s="14"/>
      <c r="G594" s="14"/>
      <c r="H594" s="7"/>
      <c r="I594" s="8"/>
      <c r="J594" s="9"/>
    </row>
    <row r="595" spans="1:10" x14ac:dyDescent="0.2">
      <c r="A595" s="3"/>
      <c r="B595" s="8"/>
      <c r="C595" s="14"/>
      <c r="D595" s="14"/>
      <c r="E595" s="14"/>
      <c r="F595" s="14"/>
      <c r="G595" s="14"/>
      <c r="H595" s="7"/>
      <c r="I595" s="8"/>
      <c r="J595" s="9"/>
    </row>
    <row r="596" spans="1:10" x14ac:dyDescent="0.2">
      <c r="A596" s="3"/>
      <c r="B596" s="8"/>
      <c r="C596" s="14"/>
      <c r="D596" s="14"/>
      <c r="E596" s="14"/>
      <c r="F596" s="14"/>
      <c r="G596" s="14"/>
      <c r="H596" s="7"/>
      <c r="I596" s="8"/>
      <c r="J596" s="9"/>
    </row>
    <row r="597" spans="1:10" x14ac:dyDescent="0.2">
      <c r="A597" s="3"/>
      <c r="B597" s="8"/>
      <c r="C597" s="14"/>
      <c r="D597" s="14"/>
      <c r="E597" s="14"/>
      <c r="F597" s="14"/>
      <c r="G597" s="14"/>
      <c r="H597" s="7"/>
      <c r="I597" s="8"/>
      <c r="J597" s="9"/>
    </row>
    <row r="598" spans="1:10" x14ac:dyDescent="0.2">
      <c r="A598" s="3"/>
      <c r="B598" s="8"/>
      <c r="C598" s="14"/>
      <c r="D598" s="14"/>
      <c r="E598" s="14"/>
      <c r="F598" s="14"/>
      <c r="G598" s="14"/>
      <c r="H598" s="7"/>
      <c r="I598" s="8"/>
      <c r="J598" s="9"/>
    </row>
    <row r="599" spans="1:10" x14ac:dyDescent="0.2">
      <c r="A599" s="3"/>
      <c r="B599" s="8"/>
      <c r="C599" s="14"/>
      <c r="D599" s="14"/>
      <c r="E599" s="14"/>
      <c r="F599" s="14"/>
      <c r="G599" s="14"/>
      <c r="H599" s="7"/>
      <c r="I599" s="8"/>
      <c r="J599" s="9"/>
    </row>
    <row r="600" spans="1:10" x14ac:dyDescent="0.2">
      <c r="A600" s="3"/>
      <c r="B600" s="8"/>
      <c r="C600" s="14"/>
      <c r="D600" s="14"/>
      <c r="E600" s="14"/>
      <c r="F600" s="14"/>
      <c r="G600" s="14"/>
      <c r="H600" s="7"/>
      <c r="I600" s="8"/>
      <c r="J600" s="9"/>
    </row>
    <row r="601" spans="1:10" x14ac:dyDescent="0.2">
      <c r="A601" s="3"/>
      <c r="B601" s="8"/>
      <c r="C601" s="14"/>
      <c r="D601" s="14"/>
      <c r="E601" s="14"/>
      <c r="F601" s="14"/>
      <c r="G601" s="14"/>
      <c r="H601" s="7"/>
      <c r="I601" s="8"/>
      <c r="J601" s="9"/>
    </row>
    <row r="602" spans="1:10" x14ac:dyDescent="0.2">
      <c r="A602" s="3"/>
      <c r="B602" s="8"/>
      <c r="C602" s="14"/>
      <c r="D602" s="14"/>
      <c r="E602" s="14"/>
      <c r="F602" s="14"/>
      <c r="G602" s="14"/>
      <c r="H602" s="7"/>
      <c r="I602" s="8"/>
      <c r="J602" s="9"/>
    </row>
    <row r="603" spans="1:10" x14ac:dyDescent="0.2">
      <c r="A603" s="3"/>
      <c r="B603" s="8"/>
      <c r="C603" s="14"/>
      <c r="D603" s="14"/>
      <c r="E603" s="14"/>
      <c r="F603" s="14"/>
      <c r="G603" s="14"/>
      <c r="H603" s="7"/>
      <c r="I603" s="8"/>
      <c r="J603" s="9"/>
    </row>
    <row r="604" spans="1:10" x14ac:dyDescent="0.2">
      <c r="A604" s="3"/>
      <c r="B604" s="8"/>
      <c r="C604" s="14"/>
      <c r="D604" s="14"/>
      <c r="E604" s="14"/>
      <c r="F604" s="14"/>
      <c r="G604" s="14"/>
      <c r="H604" s="7"/>
      <c r="I604" s="8"/>
      <c r="J604" s="9"/>
    </row>
    <row r="605" spans="1:10" x14ac:dyDescent="0.2">
      <c r="A605" s="3"/>
      <c r="B605" s="8"/>
      <c r="C605" s="14"/>
      <c r="D605" s="14"/>
      <c r="E605" s="14"/>
      <c r="F605" s="14"/>
      <c r="G605" s="14"/>
      <c r="H605" s="7"/>
      <c r="I605" s="8"/>
      <c r="J605" s="9"/>
    </row>
    <row r="606" spans="1:10" x14ac:dyDescent="0.2">
      <c r="A606" s="3"/>
      <c r="B606" s="8"/>
      <c r="C606" s="14"/>
      <c r="D606" s="14"/>
      <c r="E606" s="14"/>
      <c r="F606" s="14"/>
      <c r="G606" s="14"/>
      <c r="H606" s="7"/>
      <c r="I606" s="8"/>
      <c r="J606" s="9"/>
    </row>
    <row r="607" spans="1:10" x14ac:dyDescent="0.2">
      <c r="A607" s="3"/>
      <c r="B607" s="8"/>
      <c r="C607" s="14"/>
      <c r="D607" s="14"/>
      <c r="E607" s="14"/>
      <c r="F607" s="14"/>
      <c r="G607" s="14"/>
      <c r="H607" s="7"/>
      <c r="I607" s="8"/>
      <c r="J607" s="9"/>
    </row>
    <row r="608" spans="1:10" x14ac:dyDescent="0.2">
      <c r="A608" s="3"/>
      <c r="B608" s="8"/>
      <c r="C608" s="14"/>
      <c r="D608" s="14"/>
      <c r="E608" s="14"/>
      <c r="F608" s="14"/>
      <c r="G608" s="14"/>
      <c r="H608" s="7"/>
      <c r="I608" s="8"/>
      <c r="J608" s="9"/>
    </row>
    <row r="609" spans="1:10" x14ac:dyDescent="0.2">
      <c r="A609" s="3"/>
      <c r="B609" s="8"/>
      <c r="C609" s="14"/>
      <c r="D609" s="14"/>
      <c r="E609" s="14"/>
      <c r="F609" s="14"/>
      <c r="G609" s="14"/>
      <c r="H609" s="7"/>
      <c r="I609" s="8"/>
      <c r="J609" s="9"/>
    </row>
    <row r="610" spans="1:10" x14ac:dyDescent="0.2">
      <c r="A610" s="3"/>
      <c r="B610" s="8"/>
      <c r="C610" s="14"/>
      <c r="D610" s="14"/>
      <c r="E610" s="14"/>
      <c r="F610" s="14"/>
      <c r="G610" s="14"/>
      <c r="H610" s="7"/>
      <c r="I610" s="8"/>
      <c r="J610" s="9"/>
    </row>
    <row r="611" spans="1:10" x14ac:dyDescent="0.2">
      <c r="A611" s="3"/>
      <c r="B611" s="8"/>
      <c r="C611" s="14"/>
      <c r="D611" s="14"/>
      <c r="E611" s="14"/>
      <c r="F611" s="14"/>
      <c r="G611" s="14"/>
      <c r="H611" s="7"/>
      <c r="I611" s="8"/>
      <c r="J611" s="9"/>
    </row>
    <row r="612" spans="1:10" x14ac:dyDescent="0.2">
      <c r="A612" s="3"/>
      <c r="B612" s="8"/>
      <c r="C612" s="14"/>
      <c r="D612" s="14"/>
      <c r="E612" s="14"/>
      <c r="F612" s="14"/>
      <c r="G612" s="14"/>
      <c r="H612" s="7"/>
      <c r="I612" s="8"/>
      <c r="J612" s="9"/>
    </row>
    <row r="613" spans="1:10" x14ac:dyDescent="0.2">
      <c r="A613" s="3"/>
      <c r="B613" s="8"/>
      <c r="C613" s="14"/>
      <c r="D613" s="14"/>
      <c r="E613" s="14"/>
      <c r="F613" s="14"/>
      <c r="G613" s="14"/>
      <c r="H613" s="7"/>
      <c r="I613" s="8"/>
      <c r="J613" s="9"/>
    </row>
    <row r="614" spans="1:10" x14ac:dyDescent="0.2">
      <c r="A614" s="3"/>
      <c r="B614" s="8"/>
      <c r="C614" s="14"/>
      <c r="D614" s="14"/>
      <c r="E614" s="14"/>
      <c r="F614" s="14"/>
      <c r="G614" s="14"/>
      <c r="H614" s="7"/>
      <c r="I614" s="8"/>
      <c r="J614" s="9"/>
    </row>
    <row r="615" spans="1:10" x14ac:dyDescent="0.2">
      <c r="A615" s="3"/>
      <c r="B615" s="8"/>
      <c r="C615" s="14"/>
      <c r="D615" s="14"/>
      <c r="E615" s="14"/>
      <c r="F615" s="14"/>
      <c r="G615" s="14"/>
      <c r="H615" s="7"/>
      <c r="I615" s="8"/>
      <c r="J615" s="9"/>
    </row>
    <row r="616" spans="1:10" x14ac:dyDescent="0.2">
      <c r="A616" s="3"/>
      <c r="B616" s="8"/>
      <c r="C616" s="14"/>
      <c r="D616" s="14"/>
      <c r="E616" s="14"/>
      <c r="F616" s="14"/>
      <c r="G616" s="14"/>
      <c r="H616" s="7"/>
      <c r="I616" s="8"/>
      <c r="J616" s="9"/>
    </row>
    <row r="617" spans="1:10" x14ac:dyDescent="0.2">
      <c r="A617" s="3"/>
      <c r="B617" s="8"/>
      <c r="C617" s="14"/>
      <c r="D617" s="14"/>
      <c r="E617" s="14"/>
      <c r="F617" s="14"/>
      <c r="G617" s="14"/>
      <c r="H617" s="7"/>
      <c r="I617" s="8"/>
      <c r="J617" s="9"/>
    </row>
    <row r="618" spans="1:10" x14ac:dyDescent="0.2">
      <c r="A618" s="3"/>
      <c r="B618" s="8"/>
      <c r="C618" s="14"/>
      <c r="D618" s="14"/>
      <c r="E618" s="14"/>
      <c r="F618" s="14"/>
      <c r="G618" s="14"/>
      <c r="H618" s="7"/>
      <c r="I618" s="8"/>
      <c r="J618" s="9"/>
    </row>
    <row r="619" spans="1:10" x14ac:dyDescent="0.2">
      <c r="A619" s="3"/>
      <c r="B619" s="8"/>
      <c r="C619" s="14"/>
      <c r="D619" s="14"/>
      <c r="E619" s="14"/>
      <c r="F619" s="14"/>
      <c r="G619" s="14"/>
      <c r="H619" s="7"/>
      <c r="I619" s="8"/>
      <c r="J619" s="9"/>
    </row>
    <row r="620" spans="1:10" x14ac:dyDescent="0.2">
      <c r="A620" s="3"/>
      <c r="B620" s="8"/>
      <c r="C620" s="14"/>
      <c r="D620" s="14"/>
      <c r="E620" s="14"/>
      <c r="F620" s="14"/>
      <c r="G620" s="14"/>
      <c r="H620" s="7"/>
      <c r="I620" s="8"/>
      <c r="J620" s="9"/>
    </row>
    <row r="621" spans="1:10" x14ac:dyDescent="0.2">
      <c r="A621" s="3"/>
      <c r="B621" s="8"/>
      <c r="C621" s="14"/>
      <c r="D621" s="14"/>
      <c r="E621" s="14"/>
      <c r="F621" s="14"/>
      <c r="G621" s="14"/>
      <c r="H621" s="7"/>
      <c r="I621" s="8"/>
      <c r="J621" s="9"/>
    </row>
    <row r="622" spans="1:10" x14ac:dyDescent="0.2">
      <c r="A622" s="3"/>
      <c r="B622" s="8"/>
      <c r="C622" s="14"/>
      <c r="D622" s="14"/>
      <c r="E622" s="14"/>
      <c r="F622" s="14"/>
      <c r="G622" s="14"/>
      <c r="H622" s="7"/>
      <c r="I622" s="8"/>
      <c r="J622" s="9"/>
    </row>
    <row r="623" spans="1:10" x14ac:dyDescent="0.2">
      <c r="A623" s="3"/>
      <c r="B623" s="8"/>
      <c r="C623" s="14"/>
      <c r="D623" s="14"/>
      <c r="E623" s="14"/>
      <c r="F623" s="14"/>
      <c r="G623" s="14"/>
      <c r="H623" s="7"/>
      <c r="I623" s="8"/>
      <c r="J623" s="9"/>
    </row>
    <row r="624" spans="1:10" x14ac:dyDescent="0.2">
      <c r="A624" s="3"/>
      <c r="B624" s="8"/>
      <c r="C624" s="14"/>
      <c r="D624" s="14"/>
      <c r="E624" s="14"/>
      <c r="F624" s="14"/>
      <c r="G624" s="14"/>
      <c r="H624" s="7"/>
      <c r="I624" s="8"/>
      <c r="J624" s="9"/>
    </row>
    <row r="625" spans="1:10" x14ac:dyDescent="0.2">
      <c r="A625" s="3"/>
      <c r="B625" s="8"/>
      <c r="C625" s="14"/>
      <c r="D625" s="14"/>
      <c r="E625" s="14"/>
      <c r="F625" s="14"/>
      <c r="G625" s="14"/>
      <c r="H625" s="7"/>
      <c r="I625" s="8"/>
      <c r="J625" s="9"/>
    </row>
    <row r="626" spans="1:10" x14ac:dyDescent="0.2">
      <c r="A626" s="3"/>
      <c r="B626" s="8"/>
      <c r="C626" s="14"/>
      <c r="D626" s="14"/>
      <c r="E626" s="14"/>
      <c r="F626" s="14"/>
      <c r="G626" s="14"/>
      <c r="H626" s="7"/>
      <c r="I626" s="8"/>
      <c r="J626" s="9"/>
    </row>
    <row r="627" spans="1:10" x14ac:dyDescent="0.2">
      <c r="A627" s="3"/>
      <c r="B627" s="8"/>
      <c r="C627" s="14"/>
      <c r="D627" s="14"/>
      <c r="E627" s="14"/>
      <c r="F627" s="14"/>
      <c r="G627" s="14"/>
      <c r="H627" s="7"/>
      <c r="I627" s="8"/>
      <c r="J627" s="9"/>
    </row>
    <row r="628" spans="1:10" x14ac:dyDescent="0.2">
      <c r="A628" s="3"/>
      <c r="B628" s="8"/>
      <c r="C628" s="14"/>
      <c r="D628" s="14"/>
      <c r="E628" s="14"/>
      <c r="F628" s="14"/>
      <c r="G628" s="14"/>
      <c r="H628" s="7"/>
      <c r="I628" s="8"/>
      <c r="J628" s="9"/>
    </row>
    <row r="629" spans="1:10" x14ac:dyDescent="0.2">
      <c r="A629" s="3"/>
      <c r="B629" s="8"/>
      <c r="C629" s="14"/>
      <c r="D629" s="14"/>
      <c r="E629" s="14"/>
      <c r="F629" s="14"/>
      <c r="G629" s="14"/>
      <c r="H629" s="7"/>
      <c r="I629" s="8"/>
      <c r="J629" s="9"/>
    </row>
    <row r="630" spans="1:10" x14ac:dyDescent="0.2">
      <c r="A630" s="3"/>
      <c r="B630" s="8"/>
      <c r="C630" s="14"/>
      <c r="D630" s="14"/>
      <c r="E630" s="14"/>
      <c r="F630" s="14"/>
      <c r="G630" s="14"/>
      <c r="H630" s="7"/>
      <c r="I630" s="8"/>
      <c r="J630" s="9"/>
    </row>
    <row r="631" spans="1:10" x14ac:dyDescent="0.2">
      <c r="A631" s="3"/>
      <c r="B631" s="8"/>
      <c r="C631" s="14"/>
      <c r="D631" s="14"/>
      <c r="E631" s="14"/>
      <c r="F631" s="14"/>
      <c r="G631" s="14"/>
      <c r="H631" s="7"/>
      <c r="I631" s="8"/>
      <c r="J631" s="9"/>
    </row>
    <row r="632" spans="1:10" x14ac:dyDescent="0.2">
      <c r="A632" s="3"/>
      <c r="B632" s="8"/>
      <c r="C632" s="14"/>
      <c r="D632" s="14"/>
      <c r="E632" s="14"/>
      <c r="F632" s="14"/>
      <c r="G632" s="14"/>
      <c r="H632" s="7"/>
      <c r="I632" s="8"/>
      <c r="J632" s="9"/>
    </row>
    <row r="633" spans="1:10" x14ac:dyDescent="0.2">
      <c r="A633" s="3"/>
      <c r="B633" s="8"/>
      <c r="C633" s="14"/>
      <c r="D633" s="14"/>
      <c r="E633" s="14"/>
      <c r="F633" s="14"/>
      <c r="G633" s="14"/>
      <c r="H633" s="7"/>
      <c r="I633" s="8"/>
      <c r="J633" s="9"/>
    </row>
    <row r="634" spans="1:10" x14ac:dyDescent="0.2">
      <c r="A634" s="3"/>
      <c r="B634" s="8"/>
      <c r="C634" s="14"/>
      <c r="D634" s="14"/>
      <c r="E634" s="14"/>
      <c r="F634" s="14"/>
      <c r="G634" s="14"/>
      <c r="H634" s="7"/>
      <c r="I634" s="8"/>
      <c r="J634" s="9"/>
    </row>
    <row r="635" spans="1:10" x14ac:dyDescent="0.2">
      <c r="A635" s="3"/>
      <c r="B635" s="8"/>
      <c r="C635" s="14"/>
      <c r="D635" s="14"/>
      <c r="E635" s="14"/>
      <c r="F635" s="14"/>
      <c r="G635" s="14"/>
      <c r="H635" s="7"/>
      <c r="I635" s="8"/>
      <c r="J635" s="9"/>
    </row>
    <row r="636" spans="1:10" x14ac:dyDescent="0.2">
      <c r="A636" s="3"/>
      <c r="B636" s="8"/>
      <c r="C636" s="14"/>
      <c r="D636" s="14"/>
      <c r="E636" s="14"/>
      <c r="F636" s="14"/>
      <c r="G636" s="14"/>
      <c r="H636" s="7"/>
      <c r="I636" s="8"/>
      <c r="J636" s="9"/>
    </row>
    <row r="637" spans="1:10" x14ac:dyDescent="0.2">
      <c r="A637" s="3"/>
      <c r="B637" s="8"/>
      <c r="C637" s="14"/>
      <c r="D637" s="14"/>
      <c r="E637" s="14"/>
      <c r="F637" s="14"/>
      <c r="G637" s="14"/>
      <c r="H637" s="7"/>
      <c r="I637" s="8"/>
      <c r="J637" s="9"/>
    </row>
    <row r="638" spans="1:10" x14ac:dyDescent="0.2">
      <c r="A638" s="3"/>
      <c r="B638" s="8"/>
      <c r="C638" s="14"/>
      <c r="D638" s="14"/>
      <c r="E638" s="14"/>
      <c r="F638" s="14"/>
      <c r="G638" s="14"/>
      <c r="H638" s="7"/>
      <c r="I638" s="8"/>
      <c r="J638" s="9"/>
    </row>
    <row r="639" spans="1:10" x14ac:dyDescent="0.2">
      <c r="A639" s="3"/>
      <c r="B639" s="8"/>
      <c r="C639" s="14"/>
      <c r="D639" s="14"/>
      <c r="E639" s="14"/>
      <c r="F639" s="14"/>
      <c r="G639" s="14"/>
      <c r="H639" s="7"/>
      <c r="I639" s="8"/>
      <c r="J639" s="9"/>
    </row>
    <row r="640" spans="1:10" x14ac:dyDescent="0.2">
      <c r="A640" s="3"/>
      <c r="B640" s="8"/>
      <c r="C640" s="14"/>
      <c r="D640" s="14"/>
      <c r="E640" s="14"/>
      <c r="F640" s="14"/>
      <c r="G640" s="14"/>
      <c r="H640" s="7"/>
      <c r="I640" s="8"/>
      <c r="J640" s="9"/>
    </row>
    <row r="641" spans="1:10" x14ac:dyDescent="0.2">
      <c r="A641" s="3"/>
      <c r="B641" s="8"/>
      <c r="C641" s="14"/>
      <c r="D641" s="14"/>
      <c r="E641" s="14"/>
      <c r="F641" s="14"/>
      <c r="G641" s="14"/>
      <c r="H641" s="7"/>
      <c r="I641" s="8"/>
      <c r="J641" s="9"/>
    </row>
    <row r="642" spans="1:10" x14ac:dyDescent="0.2">
      <c r="A642" s="3"/>
      <c r="B642" s="8"/>
      <c r="C642" s="14"/>
      <c r="D642" s="14"/>
      <c r="E642" s="14"/>
      <c r="F642" s="14"/>
      <c r="G642" s="14"/>
      <c r="H642" s="7"/>
      <c r="I642" s="8"/>
      <c r="J642" s="9"/>
    </row>
    <row r="643" spans="1:10" x14ac:dyDescent="0.2">
      <c r="A643" s="3"/>
      <c r="B643" s="8"/>
      <c r="C643" s="14"/>
      <c r="D643" s="14"/>
      <c r="E643" s="14"/>
      <c r="F643" s="14"/>
      <c r="G643" s="14"/>
      <c r="H643" s="7"/>
      <c r="I643" s="8"/>
      <c r="J643" s="9"/>
    </row>
    <row r="644" spans="1:10" x14ac:dyDescent="0.2">
      <c r="A644" s="3"/>
      <c r="B644" s="8"/>
      <c r="C644" s="14"/>
      <c r="D644" s="14"/>
      <c r="E644" s="14"/>
      <c r="F644" s="14"/>
      <c r="G644" s="14"/>
      <c r="H644" s="7"/>
      <c r="I644" s="8"/>
      <c r="J644" s="9"/>
    </row>
    <row r="645" spans="1:10" x14ac:dyDescent="0.2">
      <c r="A645" s="3"/>
      <c r="B645" s="8"/>
      <c r="C645" s="14"/>
      <c r="D645" s="14"/>
      <c r="E645" s="14"/>
      <c r="F645" s="14"/>
      <c r="G645" s="14"/>
      <c r="H645" s="7"/>
      <c r="I645" s="8"/>
      <c r="J645" s="9"/>
    </row>
    <row r="646" spans="1:10" x14ac:dyDescent="0.2">
      <c r="A646" s="3"/>
      <c r="B646" s="8"/>
      <c r="C646" s="14"/>
      <c r="D646" s="14"/>
      <c r="E646" s="14"/>
      <c r="F646" s="14"/>
      <c r="G646" s="14"/>
      <c r="H646" s="7"/>
      <c r="I646" s="8"/>
      <c r="J646" s="9"/>
    </row>
    <row r="647" spans="1:10" x14ac:dyDescent="0.2">
      <c r="A647" s="3"/>
      <c r="B647" s="8"/>
      <c r="C647" s="14"/>
      <c r="D647" s="14"/>
      <c r="E647" s="14"/>
      <c r="F647" s="14"/>
      <c r="G647" s="14"/>
      <c r="H647" s="7"/>
      <c r="I647" s="8"/>
      <c r="J647" s="9"/>
    </row>
    <row r="648" spans="1:10" x14ac:dyDescent="0.2">
      <c r="A648" s="3"/>
      <c r="B648" s="8"/>
      <c r="C648" s="14"/>
      <c r="D648" s="14"/>
      <c r="E648" s="14"/>
      <c r="F648" s="14"/>
      <c r="G648" s="14"/>
      <c r="H648" s="7"/>
      <c r="I648" s="8"/>
      <c r="J648" s="9"/>
    </row>
    <row r="649" spans="1:10" x14ac:dyDescent="0.2">
      <c r="A649" s="3"/>
      <c r="B649" s="8"/>
      <c r="C649" s="14"/>
      <c r="D649" s="14"/>
      <c r="E649" s="14"/>
      <c r="F649" s="14"/>
      <c r="G649" s="14"/>
      <c r="H649" s="7"/>
      <c r="I649" s="8"/>
      <c r="J649" s="9"/>
    </row>
    <row r="650" spans="1:10" x14ac:dyDescent="0.2">
      <c r="A650" s="3"/>
      <c r="B650" s="8"/>
      <c r="C650" s="14"/>
      <c r="D650" s="14"/>
      <c r="E650" s="14"/>
      <c r="F650" s="14"/>
      <c r="G650" s="14"/>
      <c r="H650" s="7"/>
      <c r="I650" s="8"/>
      <c r="J650" s="9"/>
    </row>
    <row r="651" spans="1:10" x14ac:dyDescent="0.2">
      <c r="A651" s="3"/>
      <c r="B651" s="8"/>
      <c r="C651" s="14"/>
      <c r="D651" s="14"/>
      <c r="E651" s="14"/>
      <c r="F651" s="14"/>
      <c r="G651" s="14"/>
      <c r="H651" s="7"/>
      <c r="I651" s="8"/>
      <c r="J651" s="9"/>
    </row>
    <row r="652" spans="1:10" x14ac:dyDescent="0.2">
      <c r="A652" s="3"/>
      <c r="B652" s="8"/>
      <c r="C652" s="14"/>
      <c r="D652" s="14"/>
      <c r="E652" s="14"/>
      <c r="F652" s="14"/>
      <c r="G652" s="14"/>
      <c r="H652" s="7"/>
      <c r="I652" s="8"/>
      <c r="J652" s="9"/>
    </row>
    <row r="653" spans="1:10" x14ac:dyDescent="0.2">
      <c r="A653" s="3"/>
      <c r="B653" s="8"/>
      <c r="C653" s="14"/>
      <c r="D653" s="14"/>
      <c r="E653" s="14"/>
      <c r="F653" s="14"/>
      <c r="G653" s="14"/>
      <c r="H653" s="7"/>
      <c r="I653" s="8"/>
      <c r="J653" s="9"/>
    </row>
    <row r="654" spans="1:10" x14ac:dyDescent="0.2">
      <c r="A654" s="3"/>
      <c r="B654" s="8"/>
      <c r="C654" s="14"/>
      <c r="D654" s="14"/>
      <c r="E654" s="14"/>
      <c r="F654" s="14"/>
      <c r="G654" s="14"/>
      <c r="H654" s="7"/>
      <c r="I654" s="8"/>
      <c r="J654" s="9"/>
    </row>
    <row r="655" spans="1:10" x14ac:dyDescent="0.2">
      <c r="A655" s="3"/>
      <c r="B655" s="8"/>
      <c r="C655" s="14"/>
      <c r="D655" s="14"/>
      <c r="E655" s="14"/>
      <c r="F655" s="14"/>
      <c r="G655" s="14"/>
      <c r="H655" s="7"/>
      <c r="I655" s="8"/>
      <c r="J655" s="9"/>
    </row>
    <row r="656" spans="1:10" x14ac:dyDescent="0.2">
      <c r="A656" s="3"/>
      <c r="B656" s="8"/>
      <c r="C656" s="14"/>
      <c r="D656" s="14"/>
      <c r="E656" s="14"/>
      <c r="F656" s="14"/>
      <c r="G656" s="14"/>
      <c r="H656" s="7"/>
      <c r="I656" s="8"/>
      <c r="J656" s="9"/>
    </row>
    <row r="657" spans="1:10" x14ac:dyDescent="0.2">
      <c r="A657" s="3"/>
      <c r="B657" s="8"/>
      <c r="C657" s="14"/>
      <c r="D657" s="14"/>
      <c r="E657" s="14"/>
      <c r="F657" s="14"/>
      <c r="G657" s="14"/>
      <c r="H657" s="7"/>
      <c r="I657" s="8"/>
      <c r="J657" s="9"/>
    </row>
    <row r="658" spans="1:10" x14ac:dyDescent="0.2">
      <c r="A658" s="3"/>
      <c r="B658" s="8"/>
      <c r="C658" s="14"/>
      <c r="D658" s="14"/>
      <c r="E658" s="14"/>
      <c r="F658" s="14"/>
      <c r="G658" s="14"/>
      <c r="H658" s="7"/>
      <c r="I658" s="8"/>
      <c r="J658" s="9"/>
    </row>
    <row r="659" spans="1:10" x14ac:dyDescent="0.2">
      <c r="A659" s="3"/>
      <c r="B659" s="8"/>
      <c r="C659" s="14"/>
      <c r="D659" s="14"/>
      <c r="E659" s="14"/>
      <c r="F659" s="14"/>
      <c r="G659" s="14"/>
      <c r="H659" s="7"/>
      <c r="I659" s="8"/>
      <c r="J659" s="9"/>
    </row>
    <row r="660" spans="1:10" x14ac:dyDescent="0.2">
      <c r="A660" s="3"/>
      <c r="B660" s="8"/>
      <c r="C660" s="14"/>
      <c r="D660" s="14"/>
      <c r="E660" s="14"/>
      <c r="F660" s="14"/>
      <c r="G660" s="14"/>
      <c r="H660" s="7"/>
      <c r="I660" s="8"/>
      <c r="J660" s="9"/>
    </row>
    <row r="661" spans="1:10" x14ac:dyDescent="0.2">
      <c r="A661" s="3"/>
      <c r="B661" s="8"/>
      <c r="C661" s="14"/>
      <c r="D661" s="14"/>
      <c r="E661" s="14"/>
      <c r="F661" s="14"/>
      <c r="G661" s="14"/>
      <c r="H661" s="7"/>
      <c r="I661" s="8"/>
      <c r="J661" s="9"/>
    </row>
    <row r="662" spans="1:10" x14ac:dyDescent="0.2">
      <c r="A662" s="3"/>
      <c r="B662" s="8"/>
      <c r="C662" s="14"/>
      <c r="D662" s="14"/>
      <c r="E662" s="14"/>
      <c r="F662" s="14"/>
      <c r="G662" s="14"/>
      <c r="H662" s="7"/>
      <c r="I662" s="8"/>
      <c r="J662" s="9"/>
    </row>
    <row r="663" spans="1:10" x14ac:dyDescent="0.2">
      <c r="A663" s="3"/>
      <c r="B663" s="8"/>
      <c r="C663" s="14"/>
      <c r="D663" s="14"/>
      <c r="E663" s="14"/>
      <c r="F663" s="14"/>
      <c r="G663" s="14"/>
      <c r="H663" s="7"/>
      <c r="I663" s="8"/>
      <c r="J663" s="9"/>
    </row>
    <row r="664" spans="1:10" x14ac:dyDescent="0.2">
      <c r="A664" s="3"/>
      <c r="B664" s="8"/>
      <c r="C664" s="14"/>
      <c r="D664" s="14"/>
      <c r="E664" s="14"/>
      <c r="F664" s="14"/>
      <c r="G664" s="14"/>
      <c r="H664" s="7"/>
      <c r="I664" s="8"/>
      <c r="J664" s="9"/>
    </row>
    <row r="665" spans="1:10" x14ac:dyDescent="0.2">
      <c r="A665" s="3"/>
      <c r="B665" s="8"/>
      <c r="C665" s="14"/>
      <c r="D665" s="14"/>
      <c r="E665" s="14"/>
      <c r="F665" s="14"/>
      <c r="G665" s="14"/>
      <c r="H665" s="7"/>
      <c r="I665" s="8"/>
      <c r="J665" s="9"/>
    </row>
    <row r="666" spans="1:10" x14ac:dyDescent="0.2">
      <c r="A666" s="3"/>
      <c r="B666" s="8"/>
      <c r="C666" s="14"/>
      <c r="D666" s="14"/>
      <c r="E666" s="14"/>
      <c r="F666" s="14"/>
      <c r="G666" s="14"/>
      <c r="H666" s="7"/>
      <c r="I666" s="8"/>
      <c r="J666" s="9"/>
    </row>
    <row r="667" spans="1:10" x14ac:dyDescent="0.2">
      <c r="A667" s="3"/>
      <c r="B667" s="8"/>
      <c r="C667" s="14"/>
      <c r="D667" s="14"/>
      <c r="E667" s="14"/>
      <c r="F667" s="14"/>
      <c r="G667" s="14"/>
      <c r="H667" s="7"/>
      <c r="I667" s="8"/>
      <c r="J667" s="9"/>
    </row>
    <row r="668" spans="1:10" x14ac:dyDescent="0.2">
      <c r="A668" s="3"/>
      <c r="B668" s="8"/>
      <c r="C668" s="14"/>
      <c r="D668" s="14"/>
      <c r="E668" s="14"/>
      <c r="F668" s="14"/>
      <c r="G668" s="14"/>
      <c r="H668" s="7"/>
      <c r="I668" s="8"/>
      <c r="J668" s="9"/>
    </row>
    <row r="669" spans="1:10" x14ac:dyDescent="0.2">
      <c r="A669" s="3"/>
      <c r="B669" s="8"/>
      <c r="C669" s="14"/>
      <c r="D669" s="14"/>
      <c r="E669" s="14"/>
      <c r="F669" s="14"/>
      <c r="G669" s="14"/>
      <c r="H669" s="7"/>
      <c r="I669" s="8"/>
      <c r="J669" s="9"/>
    </row>
    <row r="670" spans="1:10" x14ac:dyDescent="0.2">
      <c r="A670" s="3"/>
      <c r="B670" s="8"/>
      <c r="C670" s="14"/>
      <c r="D670" s="14"/>
      <c r="E670" s="14"/>
      <c r="F670" s="14"/>
      <c r="G670" s="14"/>
      <c r="H670" s="7"/>
      <c r="I670" s="8"/>
      <c r="J670" s="9"/>
    </row>
    <row r="671" spans="1:10" x14ac:dyDescent="0.2">
      <c r="A671" s="3"/>
      <c r="B671" s="8"/>
      <c r="C671" s="14"/>
      <c r="D671" s="14"/>
      <c r="E671" s="14"/>
      <c r="F671" s="14"/>
      <c r="G671" s="14"/>
      <c r="H671" s="7"/>
      <c r="I671" s="8"/>
      <c r="J671" s="9"/>
    </row>
    <row r="672" spans="1:10" x14ac:dyDescent="0.2">
      <c r="A672" s="3"/>
      <c r="B672" s="8"/>
      <c r="C672" s="14"/>
      <c r="D672" s="14"/>
      <c r="E672" s="14"/>
      <c r="F672" s="14"/>
      <c r="G672" s="14"/>
      <c r="H672" s="7"/>
      <c r="I672" s="8"/>
      <c r="J672" s="9"/>
    </row>
    <row r="673" spans="1:10" x14ac:dyDescent="0.2">
      <c r="A673" s="3"/>
      <c r="B673" s="8"/>
      <c r="C673" s="14"/>
      <c r="D673" s="14"/>
      <c r="E673" s="14"/>
      <c r="F673" s="14"/>
      <c r="G673" s="14"/>
      <c r="H673" s="7"/>
      <c r="I673" s="8"/>
      <c r="J673" s="9"/>
    </row>
    <row r="674" spans="1:10" x14ac:dyDescent="0.2">
      <c r="A674" s="3"/>
      <c r="B674" s="8"/>
      <c r="C674" s="14"/>
      <c r="D674" s="14"/>
      <c r="E674" s="14"/>
      <c r="F674" s="14"/>
      <c r="G674" s="14"/>
      <c r="H674" s="7"/>
      <c r="I674" s="8"/>
      <c r="J674" s="9"/>
    </row>
    <row r="675" spans="1:10" x14ac:dyDescent="0.2">
      <c r="A675" s="3"/>
      <c r="B675" s="8"/>
      <c r="C675" s="14"/>
      <c r="D675" s="14"/>
      <c r="E675" s="14"/>
      <c r="F675" s="14"/>
      <c r="G675" s="14"/>
      <c r="H675" s="7"/>
      <c r="I675" s="8"/>
      <c r="J675" s="9"/>
    </row>
    <row r="676" spans="1:10" x14ac:dyDescent="0.2">
      <c r="A676" s="3"/>
      <c r="B676" s="8"/>
      <c r="C676" s="14"/>
      <c r="D676" s="14"/>
      <c r="E676" s="14"/>
      <c r="F676" s="14"/>
      <c r="G676" s="14"/>
      <c r="H676" s="7"/>
      <c r="I676" s="8"/>
      <c r="J676" s="9"/>
    </row>
    <row r="677" spans="1:10" x14ac:dyDescent="0.2">
      <c r="A677" s="3"/>
      <c r="B677" s="8"/>
      <c r="C677" s="14"/>
      <c r="D677" s="14"/>
      <c r="E677" s="14"/>
      <c r="F677" s="14"/>
      <c r="G677" s="14"/>
      <c r="H677" s="7"/>
      <c r="I677" s="8"/>
      <c r="J677" s="9"/>
    </row>
    <row r="678" spans="1:10" x14ac:dyDescent="0.2">
      <c r="A678" s="3"/>
      <c r="B678" s="8"/>
      <c r="C678" s="14"/>
      <c r="D678" s="14"/>
      <c r="E678" s="14"/>
      <c r="F678" s="14"/>
      <c r="G678" s="14"/>
      <c r="H678" s="7"/>
      <c r="I678" s="8"/>
      <c r="J678" s="9"/>
    </row>
    <row r="679" spans="1:10" x14ac:dyDescent="0.2">
      <c r="A679" s="3"/>
      <c r="B679" s="8"/>
      <c r="C679" s="14"/>
      <c r="D679" s="14"/>
      <c r="E679" s="14"/>
      <c r="F679" s="14"/>
      <c r="G679" s="14"/>
      <c r="H679" s="7"/>
      <c r="I679" s="8"/>
      <c r="J679" s="9"/>
    </row>
    <row r="680" spans="1:10" x14ac:dyDescent="0.2">
      <c r="A680" s="3"/>
      <c r="B680" s="8"/>
      <c r="C680" s="14"/>
      <c r="D680" s="14"/>
      <c r="E680" s="14"/>
      <c r="F680" s="14"/>
      <c r="G680" s="14"/>
      <c r="H680" s="7"/>
      <c r="I680" s="8"/>
      <c r="J680" s="9"/>
    </row>
    <row r="681" spans="1:10" x14ac:dyDescent="0.2">
      <c r="A681" s="3"/>
      <c r="B681" s="8"/>
      <c r="C681" s="14"/>
      <c r="D681" s="14"/>
      <c r="E681" s="14"/>
      <c r="F681" s="14"/>
      <c r="G681" s="14"/>
      <c r="H681" s="7"/>
      <c r="I681" s="8"/>
      <c r="J681" s="9"/>
    </row>
    <row r="682" spans="1:10" x14ac:dyDescent="0.2">
      <c r="A682" s="3"/>
      <c r="B682" s="8"/>
      <c r="C682" s="14"/>
      <c r="D682" s="14"/>
      <c r="E682" s="14"/>
      <c r="F682" s="14"/>
      <c r="G682" s="14"/>
      <c r="H682" s="7"/>
      <c r="I682" s="8"/>
      <c r="J682" s="9"/>
    </row>
    <row r="683" spans="1:10" x14ac:dyDescent="0.2">
      <c r="A683" s="3"/>
      <c r="B683" s="8"/>
      <c r="C683" s="14"/>
      <c r="D683" s="14"/>
      <c r="E683" s="14"/>
      <c r="F683" s="14"/>
      <c r="G683" s="14"/>
      <c r="H683" s="7"/>
      <c r="I683" s="8"/>
      <c r="J683" s="9"/>
    </row>
    <row r="684" spans="1:10" x14ac:dyDescent="0.2">
      <c r="A684" s="3"/>
      <c r="B684" s="8"/>
      <c r="C684" s="14"/>
      <c r="D684" s="14"/>
      <c r="E684" s="14"/>
      <c r="F684" s="14"/>
      <c r="G684" s="14"/>
      <c r="H684" s="7"/>
      <c r="I684" s="8"/>
      <c r="J684" s="9"/>
    </row>
    <row r="685" spans="1:10" x14ac:dyDescent="0.2">
      <c r="A685" s="3"/>
      <c r="B685" s="8"/>
      <c r="C685" s="14"/>
      <c r="D685" s="14"/>
      <c r="E685" s="14"/>
      <c r="F685" s="14"/>
      <c r="G685" s="14"/>
      <c r="H685" s="7"/>
      <c r="I685" s="8"/>
      <c r="J685" s="9"/>
    </row>
    <row r="686" spans="1:10" x14ac:dyDescent="0.2">
      <c r="A686" s="3"/>
      <c r="B686" s="8"/>
      <c r="C686" s="14"/>
      <c r="D686" s="14"/>
      <c r="E686" s="14"/>
      <c r="F686" s="14"/>
      <c r="G686" s="14"/>
      <c r="H686" s="7"/>
      <c r="I686" s="8"/>
      <c r="J686" s="9"/>
    </row>
    <row r="687" spans="1:10" x14ac:dyDescent="0.2">
      <c r="A687" s="3"/>
      <c r="B687" s="8"/>
      <c r="C687" s="14"/>
      <c r="D687" s="14"/>
      <c r="E687" s="14"/>
      <c r="F687" s="14"/>
      <c r="G687" s="14"/>
      <c r="H687" s="7"/>
      <c r="I687" s="8"/>
      <c r="J687" s="9"/>
    </row>
    <row r="688" spans="1:10" x14ac:dyDescent="0.2">
      <c r="A688" s="3"/>
      <c r="B688" s="8"/>
      <c r="C688" s="14"/>
      <c r="D688" s="14"/>
      <c r="E688" s="14"/>
      <c r="F688" s="14"/>
      <c r="G688" s="14"/>
      <c r="H688" s="7"/>
      <c r="I688" s="8"/>
      <c r="J688" s="9"/>
    </row>
    <row r="689" spans="1:10" x14ac:dyDescent="0.2">
      <c r="A689" s="3"/>
      <c r="B689" s="8"/>
      <c r="C689" s="14"/>
      <c r="D689" s="14"/>
      <c r="E689" s="14"/>
      <c r="F689" s="14"/>
      <c r="G689" s="14"/>
      <c r="H689" s="7"/>
      <c r="I689" s="8"/>
      <c r="J689" s="9"/>
    </row>
    <row r="690" spans="1:10" x14ac:dyDescent="0.2">
      <c r="A690" s="3"/>
      <c r="B690" s="8"/>
      <c r="C690" s="14"/>
      <c r="D690" s="14"/>
      <c r="E690" s="14"/>
      <c r="F690" s="14"/>
      <c r="G690" s="14"/>
      <c r="H690" s="7"/>
      <c r="I690" s="8"/>
      <c r="J690" s="9"/>
    </row>
    <row r="691" spans="1:10" x14ac:dyDescent="0.2">
      <c r="A691" s="3"/>
      <c r="B691" s="8"/>
      <c r="C691" s="14"/>
      <c r="D691" s="14"/>
      <c r="E691" s="14"/>
      <c r="F691" s="14"/>
      <c r="G691" s="14"/>
      <c r="H691" s="7"/>
      <c r="I691" s="8"/>
      <c r="J691" s="9"/>
    </row>
    <row r="692" spans="1:10" x14ac:dyDescent="0.2">
      <c r="A692" s="3"/>
      <c r="B692" s="8"/>
      <c r="C692" s="14"/>
      <c r="D692" s="14"/>
      <c r="E692" s="14"/>
      <c r="F692" s="14"/>
      <c r="G692" s="14"/>
      <c r="H692" s="7"/>
      <c r="I692" s="8"/>
      <c r="J692" s="9"/>
    </row>
    <row r="693" spans="1:10" x14ac:dyDescent="0.2">
      <c r="A693" s="3"/>
      <c r="B693" s="8"/>
      <c r="C693" s="14"/>
      <c r="D693" s="14"/>
      <c r="E693" s="14"/>
      <c r="F693" s="14"/>
      <c r="G693" s="14"/>
      <c r="H693" s="7"/>
      <c r="I693" s="8"/>
      <c r="J693" s="9"/>
    </row>
    <row r="694" spans="1:10" x14ac:dyDescent="0.2">
      <c r="A694" s="3"/>
      <c r="B694" s="8"/>
      <c r="C694" s="14"/>
      <c r="D694" s="14"/>
      <c r="E694" s="14"/>
      <c r="F694" s="14"/>
      <c r="G694" s="14"/>
      <c r="H694" s="7"/>
      <c r="I694" s="8"/>
      <c r="J694" s="9"/>
    </row>
    <row r="695" spans="1:10" x14ac:dyDescent="0.2">
      <c r="A695" s="3"/>
      <c r="B695" s="8"/>
      <c r="C695" s="14"/>
      <c r="D695" s="14"/>
      <c r="E695" s="14"/>
      <c r="F695" s="14"/>
      <c r="G695" s="14"/>
      <c r="H695" s="7"/>
      <c r="I695" s="8"/>
      <c r="J695" s="9"/>
    </row>
    <row r="696" spans="1:10" x14ac:dyDescent="0.2">
      <c r="A696" s="3"/>
      <c r="B696" s="8"/>
      <c r="C696" s="14"/>
      <c r="D696" s="14"/>
      <c r="E696" s="14"/>
      <c r="F696" s="14"/>
      <c r="G696" s="14"/>
      <c r="H696" s="7"/>
      <c r="I696" s="8"/>
      <c r="J696" s="9"/>
    </row>
    <row r="697" spans="1:10" x14ac:dyDescent="0.2">
      <c r="A697" s="3"/>
      <c r="B697" s="8"/>
      <c r="C697" s="14"/>
      <c r="D697" s="14"/>
      <c r="E697" s="14"/>
      <c r="F697" s="14"/>
      <c r="G697" s="14"/>
      <c r="H697" s="7"/>
      <c r="I697" s="8"/>
      <c r="J697" s="9"/>
    </row>
    <row r="698" spans="1:10" x14ac:dyDescent="0.2">
      <c r="A698" s="3"/>
      <c r="B698" s="8"/>
      <c r="C698" s="14"/>
      <c r="D698" s="14"/>
      <c r="E698" s="14"/>
      <c r="F698" s="14"/>
      <c r="G698" s="14"/>
      <c r="H698" s="7"/>
      <c r="I698" s="8"/>
      <c r="J698" s="9"/>
    </row>
    <row r="699" spans="1:10" x14ac:dyDescent="0.2">
      <c r="A699" s="3"/>
      <c r="B699" s="8"/>
      <c r="C699" s="14"/>
      <c r="D699" s="14"/>
      <c r="E699" s="14"/>
      <c r="F699" s="14"/>
      <c r="G699" s="14"/>
      <c r="H699" s="7"/>
      <c r="I699" s="8"/>
      <c r="J699" s="9"/>
    </row>
    <row r="700" spans="1:10" x14ac:dyDescent="0.2">
      <c r="A700" s="3"/>
      <c r="B700" s="8"/>
      <c r="C700" s="14"/>
      <c r="D700" s="14"/>
      <c r="E700" s="14"/>
      <c r="F700" s="14"/>
      <c r="G700" s="14"/>
      <c r="H700" s="7"/>
      <c r="I700" s="8"/>
      <c r="J700" s="9"/>
    </row>
    <row r="701" spans="1:10" x14ac:dyDescent="0.2">
      <c r="A701" s="3"/>
      <c r="B701" s="8"/>
      <c r="C701" s="14"/>
      <c r="D701" s="14"/>
      <c r="E701" s="14"/>
      <c r="F701" s="14"/>
      <c r="G701" s="14"/>
      <c r="H701" s="7"/>
      <c r="I701" s="8"/>
      <c r="J701" s="9"/>
    </row>
    <row r="702" spans="1:10" x14ac:dyDescent="0.2">
      <c r="A702" s="3"/>
      <c r="B702" s="8"/>
      <c r="C702" s="14"/>
      <c r="D702" s="14"/>
      <c r="E702" s="14"/>
      <c r="F702" s="14"/>
      <c r="G702" s="14"/>
      <c r="H702" s="7"/>
      <c r="I702" s="8"/>
      <c r="J702" s="9"/>
    </row>
    <row r="703" spans="1:10" x14ac:dyDescent="0.2">
      <c r="A703" s="3"/>
      <c r="B703" s="8"/>
      <c r="C703" s="14"/>
      <c r="D703" s="14"/>
      <c r="E703" s="14"/>
      <c r="F703" s="14"/>
      <c r="G703" s="14"/>
      <c r="H703" s="7"/>
      <c r="I703" s="8"/>
      <c r="J703" s="9"/>
    </row>
    <row r="704" spans="1:10" x14ac:dyDescent="0.2">
      <c r="A704" s="3"/>
      <c r="B704" s="8"/>
      <c r="C704" s="14"/>
      <c r="D704" s="14"/>
      <c r="E704" s="14"/>
      <c r="F704" s="14"/>
      <c r="G704" s="14"/>
      <c r="H704" s="7"/>
      <c r="I704" s="8"/>
      <c r="J704" s="9"/>
    </row>
    <row r="705" spans="1:10" x14ac:dyDescent="0.2">
      <c r="A705" s="3"/>
      <c r="B705" s="8"/>
      <c r="C705" s="14"/>
      <c r="D705" s="14"/>
      <c r="E705" s="14"/>
      <c r="F705" s="14"/>
      <c r="G705" s="14"/>
      <c r="H705" s="7"/>
      <c r="I705" s="8"/>
      <c r="J705" s="9"/>
    </row>
    <row r="706" spans="1:10" x14ac:dyDescent="0.2">
      <c r="A706" s="3"/>
      <c r="B706" s="8"/>
      <c r="C706" s="14"/>
      <c r="D706" s="14"/>
      <c r="E706" s="14"/>
      <c r="F706" s="14"/>
      <c r="G706" s="14"/>
      <c r="H706" s="7"/>
      <c r="I706" s="8"/>
      <c r="J706" s="9"/>
    </row>
    <row r="707" spans="1:10" x14ac:dyDescent="0.2">
      <c r="A707" s="3"/>
      <c r="B707" s="8"/>
      <c r="C707" s="14"/>
      <c r="D707" s="14"/>
      <c r="E707" s="14"/>
      <c r="F707" s="14"/>
      <c r="G707" s="14"/>
      <c r="H707" s="7"/>
      <c r="I707" s="8"/>
      <c r="J707" s="9"/>
    </row>
    <row r="708" spans="1:10" x14ac:dyDescent="0.2">
      <c r="A708" s="3"/>
      <c r="B708" s="8"/>
      <c r="C708" s="14"/>
      <c r="D708" s="14"/>
      <c r="E708" s="14"/>
      <c r="F708" s="14"/>
      <c r="G708" s="14"/>
      <c r="H708" s="7"/>
      <c r="I708" s="8"/>
      <c r="J708" s="9"/>
    </row>
    <row r="709" spans="1:10" x14ac:dyDescent="0.2">
      <c r="A709" s="3"/>
      <c r="B709" s="8"/>
      <c r="C709" s="14"/>
      <c r="D709" s="14"/>
      <c r="E709" s="14"/>
      <c r="F709" s="14"/>
      <c r="G709" s="14"/>
      <c r="H709" s="7"/>
      <c r="I709" s="8"/>
      <c r="J709" s="9"/>
    </row>
    <row r="710" spans="1:10" x14ac:dyDescent="0.2">
      <c r="A710" s="3"/>
      <c r="B710" s="8"/>
      <c r="C710" s="14"/>
      <c r="D710" s="14"/>
      <c r="E710" s="14"/>
      <c r="F710" s="14"/>
      <c r="G710" s="14"/>
      <c r="H710" s="7"/>
      <c r="I710" s="8"/>
      <c r="J710" s="9"/>
    </row>
    <row r="711" spans="1:10" x14ac:dyDescent="0.2">
      <c r="A711" s="3"/>
      <c r="B711" s="8"/>
      <c r="C711" s="14"/>
      <c r="D711" s="14"/>
      <c r="E711" s="14"/>
      <c r="F711" s="14"/>
      <c r="G711" s="14"/>
      <c r="H711" s="7"/>
      <c r="I711" s="8"/>
      <c r="J711" s="9"/>
    </row>
    <row r="712" spans="1:10" x14ac:dyDescent="0.2">
      <c r="A712" s="3"/>
      <c r="B712" s="8"/>
      <c r="C712" s="14"/>
      <c r="D712" s="14"/>
      <c r="E712" s="14"/>
      <c r="F712" s="14"/>
      <c r="G712" s="14"/>
      <c r="H712" s="7"/>
      <c r="I712" s="8"/>
      <c r="J712" s="9"/>
    </row>
    <row r="713" spans="1:10" x14ac:dyDescent="0.2">
      <c r="A713" s="3"/>
      <c r="B713" s="8"/>
      <c r="C713" s="14"/>
      <c r="D713" s="14"/>
      <c r="E713" s="14"/>
      <c r="F713" s="14"/>
      <c r="G713" s="14"/>
      <c r="H713" s="7"/>
      <c r="I713" s="8"/>
      <c r="J713" s="9"/>
    </row>
    <row r="714" spans="1:10" x14ac:dyDescent="0.2">
      <c r="A714" s="3"/>
      <c r="B714" s="8"/>
      <c r="C714" s="14"/>
      <c r="D714" s="14"/>
      <c r="E714" s="14"/>
      <c r="F714" s="14"/>
      <c r="G714" s="14"/>
      <c r="H714" s="7"/>
      <c r="I714" s="8"/>
      <c r="J714" s="9"/>
    </row>
    <row r="715" spans="1:10" x14ac:dyDescent="0.2">
      <c r="A715" s="3"/>
      <c r="B715" s="8"/>
      <c r="C715" s="14"/>
      <c r="D715" s="14"/>
      <c r="E715" s="14"/>
      <c r="F715" s="14"/>
      <c r="G715" s="14"/>
      <c r="H715" s="7"/>
      <c r="I715" s="8"/>
      <c r="J715" s="9"/>
    </row>
    <row r="716" spans="1:10" x14ac:dyDescent="0.2">
      <c r="A716" s="3"/>
      <c r="B716" s="8"/>
      <c r="C716" s="14"/>
      <c r="D716" s="14"/>
      <c r="E716" s="14"/>
      <c r="F716" s="14"/>
      <c r="G716" s="14"/>
      <c r="H716" s="7"/>
      <c r="I716" s="8"/>
      <c r="J716" s="9"/>
    </row>
    <row r="717" spans="1:10" x14ac:dyDescent="0.2">
      <c r="A717" s="3"/>
      <c r="B717" s="8"/>
      <c r="C717" s="14"/>
      <c r="D717" s="14"/>
      <c r="E717" s="14"/>
      <c r="F717" s="14"/>
      <c r="G717" s="14"/>
      <c r="H717" s="7"/>
      <c r="I717" s="8"/>
      <c r="J717" s="9"/>
    </row>
    <row r="718" spans="1:10" x14ac:dyDescent="0.2">
      <c r="A718" s="3"/>
      <c r="B718" s="8"/>
      <c r="C718" s="14"/>
      <c r="D718" s="14"/>
      <c r="E718" s="14"/>
      <c r="F718" s="14"/>
      <c r="G718" s="14"/>
      <c r="H718" s="7"/>
      <c r="I718" s="8"/>
      <c r="J718" s="9"/>
    </row>
    <row r="719" spans="1:10" x14ac:dyDescent="0.2">
      <c r="A719" s="3"/>
      <c r="B719" s="8"/>
      <c r="C719" s="14"/>
      <c r="D719" s="14"/>
      <c r="E719" s="14"/>
      <c r="F719" s="14"/>
      <c r="G719" s="14"/>
      <c r="H719" s="7"/>
      <c r="I719" s="8"/>
      <c r="J719" s="9"/>
    </row>
    <row r="720" spans="1:10" x14ac:dyDescent="0.2">
      <c r="A720" s="3"/>
      <c r="B720" s="8"/>
      <c r="C720" s="14"/>
      <c r="D720" s="14"/>
      <c r="E720" s="14"/>
      <c r="F720" s="14"/>
      <c r="G720" s="14"/>
      <c r="H720" s="7"/>
      <c r="I720" s="8"/>
      <c r="J720" s="9"/>
    </row>
    <row r="721" spans="1:10" x14ac:dyDescent="0.2">
      <c r="A721" s="3"/>
      <c r="B721" s="8"/>
      <c r="C721" s="14"/>
      <c r="D721" s="14"/>
      <c r="E721" s="14"/>
      <c r="F721" s="14"/>
      <c r="G721" s="14"/>
      <c r="H721" s="7"/>
      <c r="I721" s="8"/>
      <c r="J721" s="9"/>
    </row>
    <row r="722" spans="1:10" x14ac:dyDescent="0.2">
      <c r="A722" s="3"/>
      <c r="B722" s="8"/>
      <c r="C722" s="14"/>
      <c r="D722" s="14"/>
      <c r="E722" s="14"/>
      <c r="F722" s="14"/>
      <c r="G722" s="14"/>
      <c r="H722" s="7"/>
      <c r="I722" s="8"/>
      <c r="J722" s="9"/>
    </row>
    <row r="723" spans="1:10" x14ac:dyDescent="0.2">
      <c r="A723" s="3"/>
      <c r="B723" s="8"/>
      <c r="C723" s="14"/>
      <c r="D723" s="14"/>
      <c r="E723" s="14"/>
      <c r="F723" s="14"/>
      <c r="G723" s="14"/>
      <c r="H723" s="7"/>
      <c r="I723" s="8"/>
      <c r="J723" s="9"/>
    </row>
    <row r="724" spans="1:10" x14ac:dyDescent="0.2">
      <c r="A724" s="3"/>
      <c r="B724" s="8"/>
      <c r="C724" s="14"/>
      <c r="D724" s="14"/>
      <c r="E724" s="14"/>
      <c r="F724" s="14"/>
      <c r="G724" s="14"/>
      <c r="H724" s="7"/>
      <c r="I724" s="8"/>
      <c r="J724" s="9"/>
    </row>
    <row r="725" spans="1:10" x14ac:dyDescent="0.2">
      <c r="A725" s="3"/>
      <c r="B725" s="8"/>
      <c r="C725" s="14"/>
      <c r="D725" s="14"/>
      <c r="E725" s="14"/>
      <c r="F725" s="14"/>
      <c r="G725" s="14"/>
      <c r="H725" s="7"/>
      <c r="I725" s="8"/>
      <c r="J725" s="9"/>
    </row>
    <row r="726" spans="1:10" x14ac:dyDescent="0.2">
      <c r="A726" s="3"/>
      <c r="B726" s="8"/>
      <c r="C726" s="14"/>
      <c r="D726" s="14"/>
      <c r="E726" s="14"/>
      <c r="F726" s="14"/>
      <c r="G726" s="14"/>
      <c r="H726" s="7"/>
      <c r="I726" s="8"/>
      <c r="J726" s="9"/>
    </row>
    <row r="727" spans="1:10" x14ac:dyDescent="0.2">
      <c r="A727" s="3"/>
      <c r="B727" s="8"/>
      <c r="C727" s="14"/>
      <c r="D727" s="14"/>
      <c r="E727" s="14"/>
      <c r="F727" s="14"/>
      <c r="G727" s="14"/>
      <c r="H727" s="7"/>
      <c r="I727" s="8"/>
      <c r="J727" s="9"/>
    </row>
    <row r="728" spans="1:10" x14ac:dyDescent="0.2">
      <c r="A728" s="3"/>
      <c r="B728" s="8"/>
      <c r="C728" s="14"/>
      <c r="D728" s="14"/>
      <c r="E728" s="14"/>
      <c r="F728" s="14"/>
      <c r="G728" s="14"/>
      <c r="H728" s="7"/>
      <c r="I728" s="8"/>
      <c r="J728" s="9"/>
    </row>
    <row r="729" spans="1:10" x14ac:dyDescent="0.2">
      <c r="A729" s="3"/>
      <c r="B729" s="8"/>
      <c r="C729" s="14"/>
      <c r="D729" s="14"/>
      <c r="E729" s="14"/>
      <c r="F729" s="14"/>
      <c r="G729" s="14"/>
      <c r="H729" s="7"/>
      <c r="I729" s="8"/>
      <c r="J729" s="9"/>
    </row>
    <row r="730" spans="1:10" x14ac:dyDescent="0.2">
      <c r="A730" s="3"/>
      <c r="B730" s="8"/>
      <c r="C730" s="14"/>
      <c r="D730" s="14"/>
      <c r="E730" s="14"/>
      <c r="F730" s="14"/>
      <c r="G730" s="14"/>
      <c r="H730" s="7"/>
      <c r="I730" s="8"/>
      <c r="J730" s="9"/>
    </row>
    <row r="731" spans="1:10" x14ac:dyDescent="0.2">
      <c r="A731" s="3"/>
      <c r="B731" s="8"/>
      <c r="C731" s="14"/>
      <c r="D731" s="14"/>
      <c r="E731" s="14"/>
      <c r="F731" s="14"/>
      <c r="G731" s="14"/>
      <c r="H731" s="7"/>
      <c r="I731" s="8"/>
      <c r="J731" s="9"/>
    </row>
    <row r="732" spans="1:10" x14ac:dyDescent="0.2">
      <c r="A732" s="3"/>
      <c r="B732" s="8"/>
      <c r="C732" s="14"/>
      <c r="D732" s="14"/>
      <c r="E732" s="14"/>
      <c r="F732" s="14"/>
      <c r="G732" s="14"/>
      <c r="H732" s="7"/>
      <c r="I732" s="8"/>
      <c r="J732" s="9"/>
    </row>
    <row r="733" spans="1:10" x14ac:dyDescent="0.2">
      <c r="A733" s="3"/>
      <c r="B733" s="8"/>
      <c r="C733" s="14"/>
      <c r="D733" s="14"/>
      <c r="E733" s="14"/>
      <c r="F733" s="14"/>
      <c r="G733" s="14"/>
      <c r="H733" s="7"/>
      <c r="I733" s="8"/>
      <c r="J733" s="9"/>
    </row>
    <row r="734" spans="1:10" x14ac:dyDescent="0.2">
      <c r="A734" s="3"/>
      <c r="B734" s="8"/>
      <c r="C734" s="14"/>
      <c r="D734" s="14"/>
      <c r="E734" s="14"/>
      <c r="F734" s="14"/>
      <c r="G734" s="14"/>
      <c r="H734" s="7"/>
      <c r="I734" s="8"/>
      <c r="J734" s="9"/>
    </row>
    <row r="735" spans="1:10" x14ac:dyDescent="0.2">
      <c r="A735" s="3"/>
      <c r="B735" s="8"/>
      <c r="C735" s="14"/>
      <c r="D735" s="14"/>
      <c r="E735" s="14"/>
      <c r="F735" s="14"/>
      <c r="G735" s="14"/>
      <c r="H735" s="7"/>
      <c r="I735" s="8"/>
      <c r="J735" s="9"/>
    </row>
    <row r="736" spans="1:10" x14ac:dyDescent="0.2">
      <c r="A736" s="3"/>
      <c r="B736" s="8"/>
      <c r="C736" s="14"/>
      <c r="D736" s="14"/>
      <c r="E736" s="14"/>
      <c r="F736" s="14"/>
      <c r="G736" s="14"/>
      <c r="H736" s="7"/>
      <c r="I736" s="8"/>
      <c r="J736" s="9"/>
    </row>
    <row r="737" spans="1:10" x14ac:dyDescent="0.2">
      <c r="A737" s="3"/>
      <c r="B737" s="8"/>
      <c r="C737" s="14"/>
      <c r="D737" s="14"/>
      <c r="E737" s="14"/>
      <c r="F737" s="14"/>
      <c r="G737" s="14"/>
      <c r="H737" s="7"/>
      <c r="I737" s="8"/>
      <c r="J737" s="9"/>
    </row>
    <row r="738" spans="1:10" x14ac:dyDescent="0.2">
      <c r="A738" s="3"/>
      <c r="B738" s="8"/>
      <c r="C738" s="14"/>
      <c r="D738" s="14"/>
      <c r="E738" s="14"/>
      <c r="F738" s="14"/>
      <c r="G738" s="14"/>
      <c r="H738" s="7"/>
      <c r="I738" s="8"/>
      <c r="J738" s="9"/>
    </row>
    <row r="739" spans="1:10" x14ac:dyDescent="0.2">
      <c r="A739" s="3"/>
      <c r="B739" s="8"/>
      <c r="C739" s="14"/>
      <c r="D739" s="14"/>
      <c r="E739" s="14"/>
      <c r="F739" s="14"/>
      <c r="G739" s="14"/>
      <c r="H739" s="7"/>
      <c r="I739" s="8"/>
      <c r="J739" s="9"/>
    </row>
    <row r="740" spans="1:10" x14ac:dyDescent="0.2">
      <c r="A740" s="3"/>
      <c r="B740" s="8"/>
      <c r="C740" s="14"/>
      <c r="D740" s="14"/>
      <c r="E740" s="14"/>
      <c r="F740" s="14"/>
      <c r="G740" s="14"/>
      <c r="H740" s="7"/>
      <c r="I740" s="8"/>
      <c r="J740" s="9"/>
    </row>
    <row r="741" spans="1:10" x14ac:dyDescent="0.2">
      <c r="A741" s="3"/>
      <c r="B741" s="8"/>
      <c r="C741" s="14"/>
      <c r="D741" s="14"/>
      <c r="E741" s="14"/>
      <c r="F741" s="14"/>
      <c r="G741" s="14"/>
      <c r="H741" s="7"/>
      <c r="I741" s="8"/>
      <c r="J741" s="9"/>
    </row>
    <row r="742" spans="1:10" x14ac:dyDescent="0.2">
      <c r="A742" s="3"/>
      <c r="B742" s="8"/>
      <c r="C742" s="14"/>
      <c r="D742" s="14"/>
      <c r="E742" s="14"/>
      <c r="F742" s="14"/>
      <c r="G742" s="14"/>
      <c r="H742" s="7"/>
      <c r="I742" s="8"/>
      <c r="J742" s="9"/>
    </row>
    <row r="743" spans="1:10" x14ac:dyDescent="0.2">
      <c r="A743" s="3"/>
      <c r="B743" s="8"/>
      <c r="C743" s="14"/>
      <c r="D743" s="14"/>
      <c r="E743" s="14"/>
      <c r="F743" s="14"/>
      <c r="G743" s="14"/>
      <c r="H743" s="7"/>
      <c r="I743" s="8"/>
      <c r="J743" s="9"/>
    </row>
    <row r="744" spans="1:10" x14ac:dyDescent="0.2">
      <c r="A744" s="3"/>
      <c r="B744" s="8"/>
      <c r="C744" s="14"/>
      <c r="D744" s="14"/>
      <c r="E744" s="14"/>
      <c r="F744" s="14"/>
      <c r="G744" s="14"/>
      <c r="H744" s="7"/>
      <c r="I744" s="8"/>
      <c r="J744" s="9"/>
    </row>
    <row r="745" spans="1:10" x14ac:dyDescent="0.2">
      <c r="A745" s="3"/>
      <c r="B745" s="8"/>
      <c r="C745" s="14"/>
      <c r="D745" s="14"/>
      <c r="E745" s="14"/>
      <c r="F745" s="14"/>
      <c r="G745" s="14"/>
      <c r="H745" s="7"/>
      <c r="I745" s="8"/>
      <c r="J745" s="9"/>
    </row>
    <row r="746" spans="1:10" x14ac:dyDescent="0.2">
      <c r="A746" s="3"/>
      <c r="B746" s="8"/>
      <c r="C746" s="14"/>
      <c r="D746" s="14"/>
      <c r="E746" s="14"/>
      <c r="F746" s="14"/>
      <c r="G746" s="14"/>
      <c r="H746" s="7"/>
      <c r="I746" s="8"/>
      <c r="J746" s="9"/>
    </row>
    <row r="747" spans="1:10" x14ac:dyDescent="0.2">
      <c r="A747" s="3"/>
      <c r="B747" s="8"/>
      <c r="C747" s="14"/>
      <c r="D747" s="14"/>
      <c r="E747" s="14"/>
      <c r="F747" s="14"/>
      <c r="G747" s="14"/>
      <c r="H747" s="7"/>
      <c r="I747" s="8"/>
      <c r="J747" s="9"/>
    </row>
    <row r="748" spans="1:10" x14ac:dyDescent="0.2">
      <c r="A748" s="3"/>
      <c r="B748" s="8"/>
      <c r="C748" s="14"/>
      <c r="D748" s="14"/>
      <c r="E748" s="14"/>
      <c r="F748" s="14"/>
      <c r="G748" s="14"/>
      <c r="H748" s="7"/>
      <c r="I748" s="8"/>
      <c r="J748" s="9"/>
    </row>
    <row r="749" spans="1:10" x14ac:dyDescent="0.2">
      <c r="A749" s="3"/>
      <c r="B749" s="8"/>
      <c r="C749" s="14"/>
      <c r="D749" s="14"/>
      <c r="E749" s="14"/>
      <c r="F749" s="14"/>
      <c r="G749" s="14"/>
      <c r="H749" s="7"/>
      <c r="I749" s="8"/>
      <c r="J749" s="9"/>
    </row>
    <row r="750" spans="1:10" x14ac:dyDescent="0.2">
      <c r="A750" s="3"/>
      <c r="B750" s="8"/>
      <c r="C750" s="14"/>
      <c r="D750" s="14"/>
      <c r="E750" s="14"/>
      <c r="F750" s="14"/>
      <c r="G750" s="14"/>
      <c r="H750" s="7"/>
      <c r="I750" s="8"/>
      <c r="J750" s="9"/>
    </row>
    <row r="751" spans="1:10" x14ac:dyDescent="0.2">
      <c r="A751" s="3"/>
      <c r="B751" s="8"/>
      <c r="C751" s="14"/>
      <c r="D751" s="14"/>
      <c r="E751" s="14"/>
      <c r="F751" s="14"/>
      <c r="G751" s="14"/>
      <c r="H751" s="7"/>
      <c r="I751" s="8"/>
      <c r="J751" s="9"/>
    </row>
    <row r="752" spans="1:10" x14ac:dyDescent="0.2">
      <c r="A752" s="3"/>
      <c r="B752" s="8"/>
      <c r="C752" s="14"/>
      <c r="D752" s="14"/>
      <c r="E752" s="14"/>
      <c r="F752" s="14"/>
      <c r="G752" s="14"/>
      <c r="H752" s="7"/>
      <c r="I752" s="8"/>
      <c r="J752" s="9"/>
    </row>
    <row r="753" spans="1:10" x14ac:dyDescent="0.2">
      <c r="A753" s="3"/>
      <c r="B753" s="8"/>
      <c r="C753" s="14"/>
      <c r="D753" s="14"/>
      <c r="E753" s="14"/>
      <c r="F753" s="14"/>
      <c r="G753" s="14"/>
      <c r="H753" s="7"/>
      <c r="I753" s="8"/>
      <c r="J753" s="9"/>
    </row>
    <row r="754" spans="1:10" x14ac:dyDescent="0.2">
      <c r="A754" s="3"/>
      <c r="B754" s="8"/>
      <c r="C754" s="14"/>
      <c r="D754" s="14"/>
      <c r="E754" s="14"/>
      <c r="F754" s="14"/>
      <c r="G754" s="14"/>
      <c r="H754" s="7"/>
      <c r="I754" s="8"/>
      <c r="J754" s="9"/>
    </row>
    <row r="755" spans="1:10" x14ac:dyDescent="0.2">
      <c r="A755" s="3"/>
      <c r="B755" s="8"/>
      <c r="C755" s="14"/>
      <c r="D755" s="14"/>
      <c r="E755" s="14"/>
      <c r="F755" s="14"/>
      <c r="G755" s="14"/>
      <c r="H755" s="7"/>
      <c r="I755" s="8"/>
      <c r="J755" s="9"/>
    </row>
    <row r="756" spans="1:10" x14ac:dyDescent="0.2">
      <c r="A756" s="3"/>
      <c r="B756" s="8"/>
      <c r="C756" s="14"/>
      <c r="D756" s="14"/>
      <c r="E756" s="14"/>
      <c r="F756" s="14"/>
      <c r="G756" s="14"/>
      <c r="H756" s="7"/>
      <c r="I756" s="8"/>
      <c r="J756" s="9"/>
    </row>
    <row r="757" spans="1:10" x14ac:dyDescent="0.2">
      <c r="A757" s="3"/>
      <c r="B757" s="8"/>
      <c r="C757" s="14"/>
      <c r="D757" s="14"/>
      <c r="E757" s="14"/>
      <c r="F757" s="14"/>
      <c r="G757" s="14"/>
      <c r="H757" s="7"/>
      <c r="I757" s="8"/>
      <c r="J757" s="9"/>
    </row>
    <row r="758" spans="1:10" x14ac:dyDescent="0.2">
      <c r="A758" s="3"/>
      <c r="B758" s="8"/>
      <c r="C758" s="14"/>
      <c r="D758" s="14"/>
      <c r="E758" s="14"/>
      <c r="F758" s="14"/>
      <c r="G758" s="14"/>
      <c r="H758" s="7"/>
      <c r="I758" s="8"/>
      <c r="J758" s="9"/>
    </row>
    <row r="759" spans="1:10" x14ac:dyDescent="0.2">
      <c r="A759" s="3"/>
      <c r="B759" s="8"/>
      <c r="C759" s="14"/>
      <c r="D759" s="14"/>
      <c r="E759" s="14"/>
      <c r="F759" s="14"/>
      <c r="G759" s="14"/>
      <c r="H759" s="7"/>
      <c r="I759" s="8"/>
      <c r="J759" s="9"/>
    </row>
    <row r="760" spans="1:10" x14ac:dyDescent="0.2">
      <c r="A760" s="3"/>
      <c r="B760" s="8"/>
      <c r="C760" s="14"/>
      <c r="D760" s="14"/>
      <c r="E760" s="14"/>
      <c r="F760" s="14"/>
      <c r="G760" s="14"/>
      <c r="H760" s="7"/>
      <c r="I760" s="8"/>
      <c r="J760" s="9"/>
    </row>
    <row r="761" spans="1:10" x14ac:dyDescent="0.2">
      <c r="A761" s="3"/>
      <c r="B761" s="8"/>
      <c r="C761" s="14"/>
      <c r="D761" s="14"/>
      <c r="E761" s="14"/>
      <c r="F761" s="14"/>
      <c r="G761" s="14"/>
      <c r="H761" s="7"/>
      <c r="I761" s="8"/>
      <c r="J761" s="9"/>
    </row>
    <row r="762" spans="1:10" x14ac:dyDescent="0.2">
      <c r="A762" s="3"/>
      <c r="B762" s="8"/>
      <c r="C762" s="14"/>
      <c r="D762" s="14"/>
      <c r="E762" s="14"/>
      <c r="F762" s="14"/>
      <c r="G762" s="14"/>
      <c r="H762" s="7"/>
      <c r="I762" s="8"/>
      <c r="J762" s="9"/>
    </row>
    <row r="763" spans="1:10" x14ac:dyDescent="0.2">
      <c r="A763" s="3"/>
      <c r="B763" s="8"/>
      <c r="C763" s="14"/>
      <c r="D763" s="14"/>
      <c r="E763" s="14"/>
      <c r="F763" s="14"/>
      <c r="G763" s="14"/>
      <c r="H763" s="7"/>
      <c r="I763" s="8"/>
      <c r="J763" s="9"/>
    </row>
    <row r="764" spans="1:10" x14ac:dyDescent="0.2">
      <c r="A764" s="3"/>
      <c r="B764" s="8"/>
      <c r="C764" s="14"/>
      <c r="D764" s="14"/>
      <c r="E764" s="14"/>
      <c r="F764" s="14"/>
      <c r="G764" s="14"/>
      <c r="H764" s="7"/>
      <c r="I764" s="8"/>
      <c r="J764" s="9"/>
    </row>
    <row r="765" spans="1:10" x14ac:dyDescent="0.2">
      <c r="A765" s="3"/>
      <c r="B765" s="8"/>
      <c r="C765" s="14"/>
      <c r="D765" s="14"/>
      <c r="E765" s="14"/>
      <c r="F765" s="14"/>
      <c r="G765" s="14"/>
      <c r="H765" s="7"/>
      <c r="I765" s="8"/>
      <c r="J765" s="9"/>
    </row>
    <row r="766" spans="1:10" x14ac:dyDescent="0.2">
      <c r="A766" s="3"/>
      <c r="B766" s="8"/>
      <c r="C766" s="14"/>
      <c r="D766" s="14"/>
      <c r="E766" s="14"/>
      <c r="F766" s="14"/>
      <c r="G766" s="14"/>
      <c r="H766" s="7"/>
      <c r="I766" s="8"/>
      <c r="J766" s="9"/>
    </row>
    <row r="767" spans="1:10" x14ac:dyDescent="0.2">
      <c r="A767" s="3"/>
      <c r="B767" s="8"/>
      <c r="C767" s="14"/>
      <c r="D767" s="14"/>
      <c r="E767" s="14"/>
      <c r="F767" s="14"/>
      <c r="G767" s="14"/>
      <c r="H767" s="7"/>
      <c r="I767" s="8"/>
      <c r="J767" s="9"/>
    </row>
    <row r="768" spans="1:10" x14ac:dyDescent="0.2">
      <c r="A768" s="3"/>
      <c r="B768" s="8"/>
      <c r="C768" s="14"/>
      <c r="D768" s="14"/>
      <c r="E768" s="14"/>
      <c r="F768" s="14"/>
      <c r="G768" s="14"/>
      <c r="H768" s="7"/>
      <c r="I768" s="8"/>
      <c r="J768" s="9"/>
    </row>
    <row r="769" spans="1:10" x14ac:dyDescent="0.2">
      <c r="A769" s="3"/>
      <c r="B769" s="8"/>
      <c r="C769" s="14"/>
      <c r="D769" s="14"/>
      <c r="E769" s="14"/>
      <c r="F769" s="14"/>
      <c r="G769" s="14"/>
      <c r="H769" s="7"/>
      <c r="I769" s="8"/>
      <c r="J769" s="9"/>
    </row>
    <row r="770" spans="1:10" x14ac:dyDescent="0.2">
      <c r="A770" s="3"/>
      <c r="B770" s="8"/>
      <c r="C770" s="14"/>
      <c r="D770" s="14"/>
      <c r="E770" s="14"/>
      <c r="F770" s="14"/>
      <c r="G770" s="14"/>
      <c r="H770" s="7"/>
      <c r="I770" s="8"/>
      <c r="J770" s="9"/>
    </row>
    <row r="771" spans="1:10" x14ac:dyDescent="0.2">
      <c r="A771" s="3"/>
      <c r="B771" s="8"/>
      <c r="C771" s="14"/>
      <c r="D771" s="14"/>
      <c r="E771" s="14"/>
      <c r="F771" s="14"/>
      <c r="G771" s="14"/>
      <c r="H771" s="7"/>
      <c r="I771" s="8"/>
      <c r="J771" s="9"/>
    </row>
    <row r="772" spans="1:10" x14ac:dyDescent="0.2">
      <c r="A772" s="3"/>
      <c r="B772" s="8"/>
      <c r="C772" s="14"/>
      <c r="D772" s="14"/>
      <c r="E772" s="14"/>
      <c r="F772" s="14"/>
      <c r="G772" s="14"/>
      <c r="H772" s="7"/>
      <c r="I772" s="8"/>
      <c r="J772" s="9"/>
    </row>
    <row r="773" spans="1:10" x14ac:dyDescent="0.2">
      <c r="A773" s="3"/>
      <c r="B773" s="8"/>
      <c r="C773" s="14"/>
      <c r="D773" s="14"/>
      <c r="E773" s="14"/>
      <c r="F773" s="14"/>
      <c r="G773" s="14"/>
      <c r="H773" s="7"/>
      <c r="I773" s="8"/>
      <c r="J773" s="9"/>
    </row>
    <row r="774" spans="1:10" x14ac:dyDescent="0.2">
      <c r="A774" s="3"/>
      <c r="B774" s="8"/>
      <c r="C774" s="14"/>
      <c r="D774" s="14"/>
      <c r="E774" s="14"/>
      <c r="F774" s="14"/>
      <c r="G774" s="14"/>
      <c r="H774" s="7"/>
      <c r="I774" s="8"/>
      <c r="J774" s="9"/>
    </row>
    <row r="775" spans="1:10" x14ac:dyDescent="0.2">
      <c r="A775" s="3"/>
      <c r="B775" s="8"/>
      <c r="C775" s="14"/>
      <c r="D775" s="14"/>
      <c r="E775" s="14"/>
      <c r="F775" s="14"/>
      <c r="G775" s="14"/>
      <c r="H775" s="7"/>
      <c r="I775" s="8"/>
      <c r="J775" s="9"/>
    </row>
    <row r="776" spans="1:10" x14ac:dyDescent="0.2">
      <c r="A776" s="3"/>
      <c r="B776" s="8"/>
      <c r="C776" s="14"/>
      <c r="D776" s="14"/>
      <c r="E776" s="14"/>
      <c r="F776" s="14"/>
      <c r="G776" s="14"/>
      <c r="H776" s="7"/>
      <c r="I776" s="8"/>
      <c r="J776" s="9"/>
    </row>
    <row r="777" spans="1:10" x14ac:dyDescent="0.2">
      <c r="A777" s="3"/>
      <c r="B777" s="8"/>
      <c r="C777" s="14"/>
      <c r="D777" s="14"/>
      <c r="E777" s="14"/>
      <c r="F777" s="14"/>
      <c r="G777" s="14"/>
      <c r="H777" s="7"/>
      <c r="I777" s="8"/>
      <c r="J777" s="9"/>
    </row>
    <row r="778" spans="1:10" x14ac:dyDescent="0.2">
      <c r="A778" s="3"/>
      <c r="B778" s="8"/>
      <c r="C778" s="14"/>
      <c r="D778" s="14"/>
      <c r="E778" s="14"/>
      <c r="F778" s="14"/>
      <c r="G778" s="14"/>
      <c r="H778" s="7"/>
      <c r="I778" s="8"/>
      <c r="J778" s="9"/>
    </row>
    <row r="779" spans="1:10" x14ac:dyDescent="0.2">
      <c r="A779" s="3"/>
      <c r="B779" s="8"/>
      <c r="C779" s="14"/>
      <c r="D779" s="14"/>
      <c r="E779" s="14"/>
      <c r="F779" s="14"/>
      <c r="G779" s="14"/>
      <c r="H779" s="7"/>
      <c r="I779" s="8"/>
      <c r="J779" s="9"/>
    </row>
    <row r="780" spans="1:10" x14ac:dyDescent="0.2">
      <c r="A780" s="3"/>
      <c r="B780" s="8"/>
      <c r="C780" s="14"/>
      <c r="D780" s="14"/>
      <c r="E780" s="14"/>
      <c r="F780" s="14"/>
      <c r="G780" s="14"/>
      <c r="H780" s="7"/>
      <c r="I780" s="8"/>
      <c r="J780" s="9"/>
    </row>
    <row r="781" spans="1:10" x14ac:dyDescent="0.2">
      <c r="A781" s="3"/>
      <c r="B781" s="8"/>
      <c r="C781" s="14"/>
      <c r="D781" s="14"/>
      <c r="E781" s="14"/>
      <c r="F781" s="14"/>
      <c r="G781" s="14"/>
      <c r="H781" s="7"/>
      <c r="I781" s="8"/>
      <c r="J781" s="9"/>
    </row>
    <row r="782" spans="1:10" x14ac:dyDescent="0.2">
      <c r="A782" s="3"/>
      <c r="B782" s="8"/>
      <c r="C782" s="14"/>
      <c r="D782" s="14"/>
      <c r="E782" s="14"/>
      <c r="F782" s="14"/>
      <c r="G782" s="14"/>
      <c r="H782" s="7"/>
      <c r="I782" s="8"/>
      <c r="J782" s="9"/>
    </row>
    <row r="783" spans="1:10" x14ac:dyDescent="0.2">
      <c r="A783" s="3"/>
      <c r="B783" s="8"/>
      <c r="C783" s="14"/>
      <c r="D783" s="14"/>
      <c r="E783" s="14"/>
      <c r="F783" s="14"/>
      <c r="G783" s="14"/>
      <c r="H783" s="7"/>
      <c r="I783" s="8"/>
      <c r="J783" s="9"/>
    </row>
    <row r="784" spans="1:10" x14ac:dyDescent="0.2">
      <c r="A784" s="3"/>
      <c r="B784" s="8"/>
      <c r="C784" s="14"/>
      <c r="D784" s="14"/>
      <c r="E784" s="14"/>
      <c r="F784" s="14"/>
      <c r="G784" s="14"/>
      <c r="H784" s="7"/>
      <c r="I784" s="8"/>
      <c r="J784" s="9"/>
    </row>
    <row r="785" spans="1:10" x14ac:dyDescent="0.2">
      <c r="A785" s="3"/>
      <c r="B785" s="8"/>
      <c r="C785" s="14"/>
      <c r="D785" s="14"/>
      <c r="E785" s="14"/>
      <c r="F785" s="14"/>
      <c r="G785" s="14"/>
      <c r="H785" s="7"/>
      <c r="I785" s="8"/>
      <c r="J785" s="9"/>
    </row>
    <row r="786" spans="1:10" x14ac:dyDescent="0.2">
      <c r="A786" s="3"/>
      <c r="B786" s="8"/>
      <c r="C786" s="14"/>
      <c r="D786" s="14"/>
      <c r="E786" s="14"/>
      <c r="F786" s="14"/>
      <c r="G786" s="14"/>
      <c r="H786" s="7"/>
      <c r="I786" s="8"/>
      <c r="J786" s="9"/>
    </row>
    <row r="787" spans="1:10" x14ac:dyDescent="0.2">
      <c r="A787" s="3"/>
      <c r="B787" s="8"/>
      <c r="C787" s="14"/>
      <c r="D787" s="14"/>
      <c r="E787" s="14"/>
      <c r="F787" s="14"/>
      <c r="G787" s="14"/>
      <c r="H787" s="7"/>
      <c r="I787" s="8"/>
      <c r="J787" s="9"/>
    </row>
    <row r="788" spans="1:10" x14ac:dyDescent="0.2">
      <c r="A788" s="3"/>
      <c r="B788" s="8"/>
      <c r="C788" s="14"/>
      <c r="D788" s="14"/>
      <c r="E788" s="14"/>
      <c r="F788" s="14"/>
      <c r="G788" s="14"/>
      <c r="H788" s="7"/>
      <c r="I788" s="8"/>
      <c r="J788" s="9"/>
    </row>
    <row r="789" spans="1:10" x14ac:dyDescent="0.2">
      <c r="A789" s="3"/>
      <c r="B789" s="8"/>
      <c r="C789" s="14"/>
      <c r="D789" s="14"/>
      <c r="E789" s="14"/>
      <c r="F789" s="14"/>
      <c r="G789" s="14"/>
      <c r="H789" s="7"/>
      <c r="I789" s="8"/>
      <c r="J789" s="9"/>
    </row>
    <row r="790" spans="1:10" x14ac:dyDescent="0.2">
      <c r="A790" s="3"/>
      <c r="B790" s="8"/>
      <c r="C790" s="14"/>
      <c r="D790" s="14"/>
      <c r="E790" s="14"/>
      <c r="F790" s="14"/>
      <c r="G790" s="14"/>
      <c r="H790" s="7"/>
      <c r="I790" s="8"/>
      <c r="J790" s="9"/>
    </row>
    <row r="791" spans="1:10" x14ac:dyDescent="0.2">
      <c r="A791" s="3"/>
      <c r="B791" s="8"/>
      <c r="C791" s="14"/>
      <c r="D791" s="14"/>
      <c r="E791" s="14"/>
      <c r="F791" s="14"/>
      <c r="G791" s="14"/>
      <c r="H791" s="7"/>
      <c r="I791" s="8"/>
      <c r="J791" s="9"/>
    </row>
    <row r="792" spans="1:10" x14ac:dyDescent="0.2">
      <c r="A792" s="3"/>
      <c r="B792" s="8"/>
      <c r="C792" s="14"/>
      <c r="D792" s="14"/>
      <c r="E792" s="14"/>
      <c r="F792" s="14"/>
      <c r="G792" s="14"/>
      <c r="H792" s="7"/>
      <c r="I792" s="8"/>
      <c r="J792" s="9"/>
    </row>
    <row r="793" spans="1:10" x14ac:dyDescent="0.2">
      <c r="A793" s="3"/>
      <c r="B793" s="8"/>
      <c r="C793" s="14"/>
      <c r="D793" s="14"/>
      <c r="E793" s="14"/>
      <c r="F793" s="14"/>
      <c r="G793" s="14"/>
      <c r="H793" s="7"/>
      <c r="I793" s="8"/>
      <c r="J793" s="9"/>
    </row>
    <row r="794" spans="1:10" x14ac:dyDescent="0.2">
      <c r="A794" s="3"/>
      <c r="B794" s="8"/>
      <c r="C794" s="14"/>
      <c r="D794" s="14"/>
      <c r="E794" s="14"/>
      <c r="F794" s="14"/>
      <c r="G794" s="14"/>
      <c r="H794" s="7"/>
      <c r="I794" s="8"/>
      <c r="J794" s="9"/>
    </row>
    <row r="795" spans="1:10" x14ac:dyDescent="0.2">
      <c r="A795" s="3"/>
      <c r="B795" s="8"/>
      <c r="C795" s="14"/>
      <c r="D795" s="14"/>
      <c r="E795" s="14"/>
      <c r="F795" s="14"/>
      <c r="G795" s="14"/>
      <c r="H795" s="7"/>
      <c r="I795" s="8"/>
      <c r="J795" s="9"/>
    </row>
    <row r="796" spans="1:10" x14ac:dyDescent="0.2">
      <c r="A796" s="3"/>
      <c r="B796" s="8"/>
      <c r="C796" s="14"/>
      <c r="D796" s="14"/>
      <c r="E796" s="14"/>
      <c r="F796" s="14"/>
      <c r="G796" s="14"/>
      <c r="H796" s="7"/>
      <c r="I796" s="8"/>
      <c r="J796" s="9"/>
    </row>
    <row r="797" spans="1:10" x14ac:dyDescent="0.2">
      <c r="A797" s="3"/>
      <c r="B797" s="8"/>
      <c r="C797" s="14"/>
      <c r="D797" s="14"/>
      <c r="E797" s="14"/>
      <c r="F797" s="14"/>
      <c r="G797" s="14"/>
      <c r="H797" s="7"/>
      <c r="I797" s="8"/>
      <c r="J797" s="9"/>
    </row>
    <row r="798" spans="1:10" x14ac:dyDescent="0.2">
      <c r="A798" s="3"/>
      <c r="B798" s="8"/>
      <c r="C798" s="14"/>
      <c r="D798" s="14"/>
      <c r="E798" s="14"/>
      <c r="F798" s="14"/>
      <c r="G798" s="14"/>
      <c r="H798" s="7"/>
      <c r="I798" s="8"/>
      <c r="J798" s="9"/>
    </row>
    <row r="799" spans="1:10" x14ac:dyDescent="0.2">
      <c r="A799" s="3"/>
      <c r="B799" s="8"/>
      <c r="C799" s="14"/>
      <c r="D799" s="14"/>
      <c r="E799" s="14"/>
      <c r="F799" s="14"/>
      <c r="G799" s="14"/>
      <c r="H799" s="7"/>
      <c r="I799" s="8"/>
      <c r="J799" s="9"/>
    </row>
    <row r="800" spans="1:10" x14ac:dyDescent="0.2">
      <c r="A800" s="3"/>
      <c r="B800" s="8"/>
      <c r="C800" s="14"/>
      <c r="D800" s="14"/>
      <c r="E800" s="14"/>
      <c r="F800" s="14"/>
      <c r="G800" s="14"/>
      <c r="H800" s="7"/>
      <c r="I800" s="8"/>
      <c r="J800" s="9"/>
    </row>
    <row r="801" spans="1:10" x14ac:dyDescent="0.2">
      <c r="A801" s="3"/>
      <c r="B801" s="8"/>
      <c r="C801" s="14"/>
      <c r="D801" s="14"/>
      <c r="E801" s="14"/>
      <c r="F801" s="14"/>
      <c r="G801" s="14"/>
      <c r="H801" s="7"/>
      <c r="I801" s="8"/>
      <c r="J801" s="9"/>
    </row>
    <row r="802" spans="1:10" x14ac:dyDescent="0.2">
      <c r="A802" s="3"/>
      <c r="B802" s="8"/>
      <c r="C802" s="14"/>
      <c r="D802" s="14"/>
      <c r="E802" s="14"/>
      <c r="F802" s="14"/>
      <c r="G802" s="14"/>
      <c r="H802" s="7"/>
      <c r="I802" s="8"/>
      <c r="J802" s="9"/>
    </row>
    <row r="803" spans="1:10" x14ac:dyDescent="0.2">
      <c r="A803" s="3"/>
      <c r="B803" s="8"/>
      <c r="C803" s="14"/>
      <c r="D803" s="14"/>
      <c r="E803" s="14"/>
      <c r="F803" s="14"/>
      <c r="G803" s="14"/>
      <c r="H803" s="7"/>
      <c r="I803" s="8"/>
      <c r="J803" s="9"/>
    </row>
    <row r="804" spans="1:10" x14ac:dyDescent="0.2">
      <c r="A804" s="3"/>
      <c r="B804" s="8"/>
      <c r="C804" s="14"/>
      <c r="D804" s="14"/>
      <c r="E804" s="14"/>
      <c r="F804" s="14"/>
      <c r="G804" s="14"/>
      <c r="H804" s="7"/>
      <c r="I804" s="8"/>
      <c r="J804" s="9"/>
    </row>
    <row r="805" spans="1:10" x14ac:dyDescent="0.2">
      <c r="A805" s="3"/>
      <c r="B805" s="8"/>
      <c r="C805" s="14"/>
      <c r="D805" s="14"/>
      <c r="E805" s="14"/>
      <c r="F805" s="14"/>
      <c r="G805" s="14"/>
      <c r="H805" s="7"/>
      <c r="I805" s="8"/>
      <c r="J805" s="9"/>
    </row>
    <row r="806" spans="1:10" x14ac:dyDescent="0.2">
      <c r="A806" s="3"/>
      <c r="B806" s="8"/>
      <c r="C806" s="14"/>
      <c r="D806" s="14"/>
      <c r="E806" s="14"/>
      <c r="F806" s="14"/>
      <c r="G806" s="14"/>
      <c r="H806" s="7"/>
      <c r="I806" s="8"/>
      <c r="J806" s="9"/>
    </row>
    <row r="807" spans="1:10" x14ac:dyDescent="0.2">
      <c r="A807" s="3"/>
      <c r="B807" s="8"/>
      <c r="C807" s="14"/>
      <c r="D807" s="14"/>
      <c r="E807" s="14"/>
      <c r="F807" s="14"/>
      <c r="G807" s="14"/>
      <c r="H807" s="7"/>
      <c r="I807" s="8"/>
      <c r="J807" s="9"/>
    </row>
    <row r="808" spans="1:10" x14ac:dyDescent="0.2">
      <c r="A808" s="3"/>
      <c r="B808" s="8"/>
      <c r="C808" s="14"/>
      <c r="D808" s="14"/>
      <c r="E808" s="14"/>
      <c r="F808" s="14"/>
      <c r="G808" s="14"/>
      <c r="H808" s="7"/>
      <c r="I808" s="8"/>
      <c r="J808" s="9"/>
    </row>
    <row r="809" spans="1:10" x14ac:dyDescent="0.2">
      <c r="A809" s="3"/>
      <c r="B809" s="8"/>
      <c r="C809" s="14"/>
      <c r="D809" s="14"/>
      <c r="E809" s="14"/>
      <c r="F809" s="14"/>
      <c r="G809" s="14"/>
      <c r="H809" s="7"/>
      <c r="I809" s="8"/>
      <c r="J809" s="9"/>
    </row>
    <row r="810" spans="1:10" x14ac:dyDescent="0.2">
      <c r="A810" s="3"/>
      <c r="B810" s="8"/>
      <c r="C810" s="14"/>
      <c r="D810" s="14"/>
      <c r="E810" s="14"/>
      <c r="F810" s="14"/>
      <c r="G810" s="14"/>
      <c r="H810" s="7"/>
      <c r="I810" s="8"/>
      <c r="J810" s="9"/>
    </row>
    <row r="811" spans="1:10" x14ac:dyDescent="0.2">
      <c r="A811" s="3"/>
      <c r="B811" s="8"/>
      <c r="C811" s="14"/>
      <c r="D811" s="14"/>
      <c r="E811" s="14"/>
      <c r="F811" s="14"/>
      <c r="G811" s="14"/>
      <c r="H811" s="7"/>
      <c r="I811" s="8"/>
      <c r="J811" s="9"/>
    </row>
    <row r="812" spans="1:10" x14ac:dyDescent="0.2">
      <c r="A812" s="3"/>
      <c r="B812" s="8"/>
      <c r="C812" s="14"/>
      <c r="D812" s="14"/>
      <c r="E812" s="14"/>
      <c r="F812" s="14"/>
      <c r="G812" s="14"/>
      <c r="H812" s="7"/>
      <c r="I812" s="8"/>
      <c r="J812" s="9"/>
    </row>
    <row r="813" spans="1:10" x14ac:dyDescent="0.2">
      <c r="A813" s="3"/>
      <c r="B813" s="8"/>
      <c r="C813" s="14"/>
      <c r="D813" s="14"/>
      <c r="E813" s="14"/>
      <c r="F813" s="14"/>
      <c r="G813" s="14"/>
      <c r="H813" s="7"/>
      <c r="I813" s="8"/>
      <c r="J813" s="9"/>
    </row>
    <row r="814" spans="1:10" x14ac:dyDescent="0.2">
      <c r="A814" s="3"/>
      <c r="B814" s="8"/>
      <c r="C814" s="14"/>
      <c r="D814" s="14"/>
      <c r="E814" s="14"/>
      <c r="F814" s="14"/>
      <c r="G814" s="14"/>
      <c r="H814" s="7"/>
      <c r="I814" s="8"/>
      <c r="J814" s="9"/>
    </row>
    <row r="815" spans="1:10" x14ac:dyDescent="0.2">
      <c r="A815" s="3"/>
      <c r="B815" s="8"/>
      <c r="C815" s="14"/>
      <c r="D815" s="14"/>
      <c r="E815" s="14"/>
      <c r="F815" s="14"/>
      <c r="G815" s="14"/>
      <c r="H815" s="7"/>
      <c r="I815" s="8"/>
      <c r="J815" s="9"/>
    </row>
    <row r="816" spans="1:10" x14ac:dyDescent="0.2">
      <c r="A816" s="3"/>
      <c r="B816" s="8"/>
      <c r="C816" s="14"/>
      <c r="D816" s="14"/>
      <c r="E816" s="14"/>
      <c r="F816" s="14"/>
      <c r="G816" s="14"/>
      <c r="H816" s="7"/>
      <c r="I816" s="8"/>
      <c r="J816" s="9"/>
    </row>
    <row r="817" spans="1:10" x14ac:dyDescent="0.2">
      <c r="A817" s="3"/>
      <c r="B817" s="8"/>
      <c r="C817" s="14"/>
      <c r="D817" s="14"/>
      <c r="E817" s="14"/>
      <c r="F817" s="14"/>
      <c r="G817" s="14"/>
      <c r="H817" s="7"/>
      <c r="I817" s="8"/>
      <c r="J817" s="9"/>
    </row>
    <row r="818" spans="1:10" x14ac:dyDescent="0.2">
      <c r="A818" s="3"/>
      <c r="B818" s="8"/>
      <c r="C818" s="14"/>
      <c r="D818" s="14"/>
      <c r="E818" s="14"/>
      <c r="F818" s="14"/>
      <c r="G818" s="14"/>
      <c r="H818" s="7"/>
      <c r="I818" s="8"/>
      <c r="J818" s="9"/>
    </row>
    <row r="819" spans="1:10" x14ac:dyDescent="0.2">
      <c r="A819" s="3"/>
      <c r="B819" s="8"/>
      <c r="C819" s="14"/>
      <c r="D819" s="14"/>
      <c r="E819" s="14"/>
      <c r="F819" s="14"/>
      <c r="G819" s="14"/>
      <c r="H819" s="7"/>
      <c r="I819" s="8"/>
      <c r="J819" s="9"/>
    </row>
    <row r="820" spans="1:10" x14ac:dyDescent="0.2">
      <c r="A820" s="3"/>
      <c r="B820" s="8"/>
      <c r="C820" s="14"/>
      <c r="D820" s="14"/>
      <c r="E820" s="14"/>
      <c r="F820" s="14"/>
      <c r="G820" s="14"/>
      <c r="H820" s="7"/>
      <c r="I820" s="8"/>
      <c r="J820" s="9"/>
    </row>
    <row r="821" spans="1:10" x14ac:dyDescent="0.2">
      <c r="A821" s="3"/>
      <c r="B821" s="8"/>
      <c r="C821" s="14"/>
      <c r="D821" s="14"/>
      <c r="E821" s="14"/>
      <c r="F821" s="14"/>
      <c r="G821" s="14"/>
      <c r="H821" s="7"/>
      <c r="I821" s="8"/>
      <c r="J821" s="9"/>
    </row>
    <row r="822" spans="1:10" x14ac:dyDescent="0.2">
      <c r="A822" s="3"/>
      <c r="B822" s="8"/>
      <c r="C822" s="14"/>
      <c r="D822" s="14"/>
      <c r="E822" s="14"/>
      <c r="F822" s="14"/>
      <c r="G822" s="14"/>
      <c r="H822" s="7"/>
      <c r="I822" s="8"/>
      <c r="J822" s="9"/>
    </row>
    <row r="823" spans="1:10" x14ac:dyDescent="0.2">
      <c r="A823" s="3"/>
      <c r="B823" s="8"/>
      <c r="C823" s="14"/>
      <c r="D823" s="14"/>
      <c r="E823" s="14"/>
      <c r="F823" s="14"/>
      <c r="G823" s="14"/>
      <c r="H823" s="7"/>
      <c r="I823" s="8"/>
      <c r="J823" s="9"/>
    </row>
    <row r="824" spans="1:10" x14ac:dyDescent="0.2">
      <c r="A824" s="3"/>
      <c r="B824" s="8"/>
      <c r="C824" s="14"/>
      <c r="D824" s="14"/>
      <c r="E824" s="14"/>
      <c r="F824" s="14"/>
      <c r="G824" s="14"/>
      <c r="H824" s="7"/>
      <c r="I824" s="8"/>
      <c r="J824" s="9"/>
    </row>
    <row r="825" spans="1:10" x14ac:dyDescent="0.2">
      <c r="A825" s="3"/>
      <c r="B825" s="8"/>
      <c r="C825" s="14"/>
      <c r="D825" s="14"/>
      <c r="E825" s="14"/>
      <c r="F825" s="14"/>
      <c r="G825" s="14"/>
      <c r="H825" s="7"/>
      <c r="I825" s="8"/>
      <c r="J825" s="9"/>
    </row>
    <row r="826" spans="1:10" x14ac:dyDescent="0.2">
      <c r="A826" s="3"/>
      <c r="B826" s="8"/>
      <c r="C826" s="14"/>
      <c r="D826" s="14"/>
      <c r="E826" s="14"/>
      <c r="F826" s="14"/>
      <c r="G826" s="14"/>
      <c r="H826" s="7"/>
      <c r="I826" s="8"/>
      <c r="J826" s="9"/>
    </row>
    <row r="827" spans="1:10" x14ac:dyDescent="0.2">
      <c r="A827" s="3"/>
      <c r="B827" s="8"/>
      <c r="C827" s="14"/>
      <c r="D827" s="14"/>
      <c r="E827" s="14"/>
      <c r="F827" s="14"/>
      <c r="G827" s="14"/>
      <c r="H827" s="7"/>
      <c r="I827" s="8"/>
      <c r="J827" s="9"/>
    </row>
    <row r="828" spans="1:10" x14ac:dyDescent="0.2">
      <c r="A828" s="3"/>
      <c r="B828" s="8"/>
      <c r="C828" s="14"/>
      <c r="D828" s="14"/>
      <c r="E828" s="14"/>
      <c r="F828" s="14"/>
      <c r="G828" s="14"/>
      <c r="H828" s="7"/>
      <c r="I828" s="8"/>
      <c r="J828" s="9"/>
    </row>
    <row r="829" spans="1:10" x14ac:dyDescent="0.2">
      <c r="A829" s="3"/>
      <c r="B829" s="8"/>
      <c r="C829" s="14"/>
      <c r="D829" s="14"/>
      <c r="E829" s="14"/>
      <c r="F829" s="14"/>
      <c r="G829" s="14"/>
      <c r="H829" s="7"/>
      <c r="I829" s="8"/>
      <c r="J829" s="9"/>
    </row>
    <row r="830" spans="1:10" x14ac:dyDescent="0.2">
      <c r="A830" s="3"/>
      <c r="B830" s="8"/>
      <c r="C830" s="14"/>
      <c r="D830" s="14"/>
      <c r="E830" s="14"/>
      <c r="F830" s="14"/>
      <c r="G830" s="14"/>
      <c r="H830" s="7"/>
      <c r="I830" s="8"/>
      <c r="J830" s="9"/>
    </row>
    <row r="831" spans="1:10" x14ac:dyDescent="0.2">
      <c r="A831" s="3"/>
      <c r="B831" s="8"/>
      <c r="C831" s="14"/>
      <c r="D831" s="14"/>
      <c r="E831" s="14"/>
      <c r="F831" s="14"/>
      <c r="G831" s="14"/>
      <c r="H831" s="7"/>
      <c r="I831" s="8"/>
      <c r="J831" s="9"/>
    </row>
    <row r="832" spans="1:10" x14ac:dyDescent="0.2">
      <c r="A832" s="3"/>
      <c r="B832" s="8"/>
      <c r="C832" s="14"/>
      <c r="D832" s="14"/>
      <c r="E832" s="14"/>
      <c r="F832" s="14"/>
      <c r="G832" s="14"/>
      <c r="H832" s="7"/>
      <c r="I832" s="8"/>
      <c r="J832" s="9"/>
    </row>
    <row r="833" spans="1:10" x14ac:dyDescent="0.2">
      <c r="A833" s="3"/>
      <c r="B833" s="8"/>
      <c r="C833" s="14"/>
      <c r="D833" s="14"/>
      <c r="E833" s="14"/>
      <c r="F833" s="14"/>
      <c r="G833" s="14"/>
      <c r="H833" s="7"/>
      <c r="I833" s="8"/>
      <c r="J833" s="9"/>
    </row>
    <row r="834" spans="1:10" x14ac:dyDescent="0.2">
      <c r="A834" s="3"/>
      <c r="B834" s="8"/>
      <c r="C834" s="14"/>
      <c r="D834" s="14"/>
      <c r="E834" s="14"/>
      <c r="F834" s="14"/>
      <c r="G834" s="14"/>
      <c r="H834" s="7"/>
      <c r="I834" s="8"/>
      <c r="J834" s="9"/>
    </row>
    <row r="835" spans="1:10" x14ac:dyDescent="0.2">
      <c r="A835" s="3"/>
      <c r="B835" s="8"/>
      <c r="C835" s="14"/>
      <c r="D835" s="14"/>
      <c r="E835" s="14"/>
      <c r="F835" s="14"/>
      <c r="G835" s="14"/>
      <c r="H835" s="7"/>
      <c r="I835" s="8"/>
      <c r="J835" s="9"/>
    </row>
    <row r="836" spans="1:10" x14ac:dyDescent="0.2">
      <c r="A836" s="3"/>
      <c r="B836" s="8"/>
      <c r="C836" s="14"/>
      <c r="D836" s="14"/>
      <c r="E836" s="14"/>
      <c r="F836" s="14"/>
      <c r="G836" s="14"/>
      <c r="H836" s="7"/>
      <c r="I836" s="8"/>
      <c r="J836" s="9"/>
    </row>
    <row r="837" spans="1:10" x14ac:dyDescent="0.2">
      <c r="A837" s="3"/>
      <c r="B837" s="8"/>
      <c r="C837" s="14"/>
      <c r="D837" s="14"/>
      <c r="E837" s="14"/>
      <c r="F837" s="14"/>
      <c r="G837" s="14"/>
      <c r="H837" s="7"/>
      <c r="I837" s="8"/>
      <c r="J837" s="9"/>
    </row>
    <row r="838" spans="1:10" x14ac:dyDescent="0.2">
      <c r="A838" s="3"/>
      <c r="B838" s="8"/>
      <c r="C838" s="14"/>
      <c r="D838" s="14"/>
      <c r="E838" s="14"/>
      <c r="F838" s="14"/>
      <c r="G838" s="14"/>
      <c r="H838" s="7"/>
      <c r="I838" s="8"/>
      <c r="J838" s="9"/>
    </row>
    <row r="839" spans="1:10" x14ac:dyDescent="0.2">
      <c r="A839" s="3"/>
      <c r="B839" s="8"/>
      <c r="C839" s="14"/>
      <c r="D839" s="14"/>
      <c r="E839" s="14"/>
      <c r="F839" s="14"/>
      <c r="G839" s="14"/>
      <c r="H839" s="7"/>
      <c r="I839" s="8"/>
      <c r="J839" s="9"/>
    </row>
    <row r="840" spans="1:10" x14ac:dyDescent="0.2">
      <c r="A840" s="3"/>
      <c r="B840" s="8"/>
      <c r="C840" s="14"/>
      <c r="D840" s="14"/>
      <c r="E840" s="14"/>
      <c r="F840" s="14"/>
      <c r="G840" s="14"/>
      <c r="H840" s="7"/>
      <c r="I840" s="8"/>
      <c r="J840" s="9"/>
    </row>
    <row r="841" spans="1:10" x14ac:dyDescent="0.2">
      <c r="A841" s="3"/>
      <c r="B841" s="8"/>
      <c r="C841" s="14"/>
      <c r="D841" s="14"/>
      <c r="E841" s="14"/>
      <c r="F841" s="14"/>
      <c r="G841" s="14"/>
      <c r="H841" s="7"/>
      <c r="I841" s="8"/>
      <c r="J841" s="9"/>
    </row>
    <row r="842" spans="1:10" x14ac:dyDescent="0.2">
      <c r="A842" s="3"/>
      <c r="B842" s="8"/>
      <c r="C842" s="14"/>
      <c r="D842" s="14"/>
      <c r="E842" s="14"/>
      <c r="F842" s="14"/>
      <c r="G842" s="14"/>
      <c r="H842" s="7"/>
      <c r="I842" s="8"/>
      <c r="J842" s="9"/>
    </row>
    <row r="843" spans="1:10" x14ac:dyDescent="0.2">
      <c r="A843" s="3"/>
      <c r="B843" s="8"/>
      <c r="C843" s="14"/>
      <c r="D843" s="14"/>
      <c r="E843" s="14"/>
      <c r="F843" s="14"/>
      <c r="G843" s="14"/>
      <c r="H843" s="7"/>
      <c r="I843" s="8"/>
      <c r="J843" s="9"/>
    </row>
    <row r="844" spans="1:10" x14ac:dyDescent="0.2">
      <c r="A844" s="3"/>
      <c r="B844" s="8"/>
      <c r="C844" s="14"/>
      <c r="D844" s="14"/>
      <c r="E844" s="14"/>
      <c r="F844" s="14"/>
      <c r="G844" s="14"/>
      <c r="H844" s="7"/>
      <c r="I844" s="8"/>
      <c r="J844" s="9"/>
    </row>
    <row r="845" spans="1:10" x14ac:dyDescent="0.2">
      <c r="A845" s="3"/>
      <c r="B845" s="8"/>
      <c r="C845" s="14"/>
      <c r="D845" s="14"/>
      <c r="E845" s="14"/>
      <c r="F845" s="14"/>
      <c r="G845" s="14"/>
      <c r="H845" s="7"/>
      <c r="I845" s="8"/>
      <c r="J845" s="9"/>
    </row>
    <row r="846" spans="1:10" x14ac:dyDescent="0.2">
      <c r="A846" s="3"/>
      <c r="B846" s="8"/>
      <c r="C846" s="14"/>
      <c r="D846" s="14"/>
      <c r="E846" s="14"/>
      <c r="F846" s="14"/>
      <c r="G846" s="14"/>
      <c r="H846" s="7"/>
      <c r="I846" s="8"/>
      <c r="J846" s="9"/>
    </row>
    <row r="847" spans="1:10" x14ac:dyDescent="0.2">
      <c r="A847" s="3"/>
      <c r="B847" s="8"/>
      <c r="C847" s="14"/>
      <c r="D847" s="14"/>
      <c r="E847" s="14"/>
      <c r="F847" s="14"/>
      <c r="G847" s="14"/>
      <c r="H847" s="7"/>
      <c r="I847" s="8"/>
      <c r="J847" s="9"/>
    </row>
    <row r="848" spans="1:10" x14ac:dyDescent="0.2">
      <c r="A848" s="3"/>
      <c r="B848" s="8"/>
      <c r="C848" s="14"/>
      <c r="D848" s="14"/>
      <c r="E848" s="14"/>
      <c r="F848" s="14"/>
      <c r="G848" s="14"/>
      <c r="H848" s="7"/>
      <c r="I848" s="8"/>
      <c r="J848" s="9"/>
    </row>
    <row r="849" spans="1:10" x14ac:dyDescent="0.2">
      <c r="A849" s="3"/>
      <c r="B849" s="8"/>
      <c r="C849" s="14"/>
      <c r="D849" s="14"/>
      <c r="E849" s="14"/>
      <c r="F849" s="14"/>
      <c r="G849" s="14"/>
      <c r="H849" s="7"/>
      <c r="I849" s="8"/>
      <c r="J849" s="9"/>
    </row>
    <row r="850" spans="1:10" x14ac:dyDescent="0.2">
      <c r="A850" s="3"/>
      <c r="B850" s="8"/>
      <c r="C850" s="14"/>
      <c r="D850" s="14"/>
      <c r="E850" s="14"/>
      <c r="F850" s="14"/>
      <c r="G850" s="14"/>
      <c r="H850" s="7"/>
      <c r="I850" s="8"/>
      <c r="J850" s="9"/>
    </row>
    <row r="851" spans="1:10" x14ac:dyDescent="0.2">
      <c r="A851" s="3"/>
      <c r="B851" s="8"/>
      <c r="C851" s="14"/>
      <c r="D851" s="14"/>
      <c r="E851" s="14"/>
      <c r="F851" s="14"/>
      <c r="G851" s="14"/>
      <c r="H851" s="7"/>
      <c r="I851" s="8"/>
      <c r="J851" s="9"/>
    </row>
    <row r="852" spans="1:10" x14ac:dyDescent="0.2">
      <c r="A852" s="3"/>
      <c r="B852" s="8"/>
      <c r="C852" s="14"/>
      <c r="D852" s="14"/>
      <c r="E852" s="14"/>
      <c r="F852" s="14"/>
      <c r="G852" s="14"/>
      <c r="H852" s="7"/>
      <c r="I852" s="8"/>
      <c r="J852" s="9"/>
    </row>
    <row r="853" spans="1:10" x14ac:dyDescent="0.2">
      <c r="A853" s="3"/>
      <c r="B853" s="8"/>
      <c r="C853" s="14"/>
      <c r="D853" s="14"/>
      <c r="E853" s="14"/>
      <c r="F853" s="14"/>
      <c r="G853" s="14"/>
      <c r="H853" s="7"/>
      <c r="I853" s="8"/>
      <c r="J853" s="9"/>
    </row>
    <row r="854" spans="1:10" x14ac:dyDescent="0.2">
      <c r="A854" s="3"/>
      <c r="B854" s="8"/>
      <c r="C854" s="14"/>
      <c r="D854" s="14"/>
      <c r="E854" s="14"/>
      <c r="F854" s="14"/>
      <c r="G854" s="14"/>
      <c r="H854" s="7"/>
      <c r="I854" s="8"/>
      <c r="J854" s="9"/>
    </row>
    <row r="855" spans="1:10" x14ac:dyDescent="0.2">
      <c r="A855" s="3"/>
      <c r="B855" s="8"/>
      <c r="C855" s="14"/>
      <c r="D855" s="14"/>
      <c r="E855" s="14"/>
      <c r="F855" s="14"/>
      <c r="G855" s="14"/>
      <c r="H855" s="7"/>
      <c r="I855" s="8"/>
      <c r="J855" s="9"/>
    </row>
    <row r="856" spans="1:10" x14ac:dyDescent="0.2">
      <c r="A856" s="3"/>
      <c r="B856" s="8"/>
      <c r="C856" s="14"/>
      <c r="D856" s="14"/>
      <c r="E856" s="14"/>
      <c r="F856" s="14"/>
      <c r="G856" s="14"/>
      <c r="H856" s="7"/>
      <c r="I856" s="8"/>
      <c r="J856" s="9"/>
    </row>
    <row r="857" spans="1:10" x14ac:dyDescent="0.2">
      <c r="A857" s="3"/>
      <c r="B857" s="8"/>
      <c r="C857" s="14"/>
      <c r="D857" s="14"/>
      <c r="E857" s="14"/>
      <c r="F857" s="14"/>
      <c r="G857" s="14"/>
      <c r="H857" s="7"/>
      <c r="I857" s="8"/>
      <c r="J857" s="9"/>
    </row>
    <row r="858" spans="1:10" x14ac:dyDescent="0.2">
      <c r="A858" s="3"/>
      <c r="B858" s="8"/>
      <c r="C858" s="14"/>
      <c r="D858" s="14"/>
      <c r="E858" s="14"/>
      <c r="F858" s="14"/>
      <c r="G858" s="14"/>
      <c r="H858" s="7"/>
      <c r="I858" s="8"/>
      <c r="J858" s="9"/>
    </row>
    <row r="859" spans="1:10" x14ac:dyDescent="0.2">
      <c r="A859" s="3"/>
      <c r="B859" s="8"/>
      <c r="C859" s="14"/>
      <c r="D859" s="14"/>
      <c r="E859" s="14"/>
      <c r="F859" s="14"/>
      <c r="G859" s="14"/>
      <c r="H859" s="7"/>
      <c r="I859" s="8"/>
      <c r="J859" s="9"/>
    </row>
    <row r="860" spans="1:10" x14ac:dyDescent="0.2">
      <c r="A860" s="3"/>
      <c r="B860" s="8"/>
      <c r="C860" s="14"/>
      <c r="D860" s="14"/>
      <c r="E860" s="14"/>
      <c r="F860" s="14"/>
      <c r="G860" s="14"/>
      <c r="H860" s="7"/>
      <c r="I860" s="8"/>
      <c r="J860" s="9"/>
    </row>
    <row r="861" spans="1:10" x14ac:dyDescent="0.2">
      <c r="A861" s="3"/>
      <c r="B861" s="8"/>
      <c r="C861" s="14"/>
      <c r="D861" s="14"/>
      <c r="E861" s="14"/>
      <c r="F861" s="14"/>
      <c r="G861" s="14"/>
      <c r="H861" s="7"/>
      <c r="I861" s="8"/>
      <c r="J861" s="9"/>
    </row>
    <row r="862" spans="1:10" x14ac:dyDescent="0.2">
      <c r="A862" s="3"/>
      <c r="B862" s="8"/>
      <c r="C862" s="14"/>
      <c r="D862" s="14"/>
      <c r="E862" s="14"/>
      <c r="F862" s="14"/>
      <c r="G862" s="14"/>
      <c r="H862" s="7"/>
      <c r="I862" s="8"/>
      <c r="J862" s="9"/>
    </row>
    <row r="863" spans="1:10" x14ac:dyDescent="0.2">
      <c r="A863" s="3"/>
      <c r="B863" s="8"/>
      <c r="C863" s="14"/>
      <c r="D863" s="14"/>
      <c r="E863" s="14"/>
      <c r="F863" s="14"/>
      <c r="G863" s="14"/>
      <c r="H863" s="7"/>
      <c r="I863" s="8"/>
      <c r="J863" s="9"/>
    </row>
    <row r="864" spans="1:10" x14ac:dyDescent="0.2">
      <c r="A864" s="3"/>
      <c r="B864" s="8"/>
      <c r="C864" s="14"/>
      <c r="D864" s="14"/>
      <c r="E864" s="14"/>
      <c r="F864" s="14"/>
      <c r="G864" s="14"/>
      <c r="H864" s="7"/>
      <c r="I864" s="8"/>
      <c r="J864" s="9"/>
    </row>
    <row r="865" spans="1:10" x14ac:dyDescent="0.2">
      <c r="A865" s="3"/>
      <c r="B865" s="8"/>
      <c r="C865" s="14"/>
      <c r="D865" s="14"/>
      <c r="E865" s="14"/>
      <c r="F865" s="14"/>
      <c r="G865" s="14"/>
      <c r="H865" s="7"/>
      <c r="I865" s="8"/>
      <c r="J865" s="9"/>
    </row>
    <row r="866" spans="1:10" x14ac:dyDescent="0.2">
      <c r="A866" s="3"/>
      <c r="B866" s="8"/>
      <c r="C866" s="14"/>
      <c r="D866" s="14"/>
      <c r="E866" s="14"/>
      <c r="F866" s="14"/>
      <c r="G866" s="14"/>
      <c r="H866" s="7"/>
      <c r="I866" s="8"/>
      <c r="J866" s="9"/>
    </row>
    <row r="867" spans="1:10" x14ac:dyDescent="0.2">
      <c r="A867" s="3"/>
      <c r="B867" s="8"/>
      <c r="C867" s="14"/>
      <c r="D867" s="14"/>
      <c r="E867" s="14"/>
      <c r="F867" s="14"/>
      <c r="G867" s="14"/>
      <c r="H867" s="7"/>
      <c r="I867" s="8"/>
      <c r="J867" s="9"/>
    </row>
    <row r="868" spans="1:10" x14ac:dyDescent="0.2">
      <c r="A868" s="3"/>
      <c r="B868" s="8"/>
      <c r="C868" s="14"/>
      <c r="D868" s="14"/>
      <c r="E868" s="14"/>
      <c r="F868" s="14"/>
      <c r="G868" s="14"/>
      <c r="H868" s="7"/>
      <c r="I868" s="8"/>
      <c r="J868" s="9"/>
    </row>
    <row r="869" spans="1:10" x14ac:dyDescent="0.2">
      <c r="A869" s="3"/>
      <c r="B869" s="8"/>
      <c r="C869" s="14"/>
      <c r="D869" s="14"/>
      <c r="E869" s="14"/>
      <c r="F869" s="14"/>
      <c r="G869" s="14"/>
      <c r="H869" s="7"/>
      <c r="I869" s="8"/>
      <c r="J869" s="9"/>
    </row>
    <row r="870" spans="1:10" x14ac:dyDescent="0.2">
      <c r="A870" s="3"/>
      <c r="B870" s="8"/>
      <c r="C870" s="14"/>
      <c r="D870" s="14"/>
      <c r="E870" s="14"/>
      <c r="F870" s="14"/>
      <c r="G870" s="14"/>
      <c r="H870" s="7"/>
      <c r="I870" s="8"/>
      <c r="J870" s="9"/>
    </row>
    <row r="871" spans="1:10" x14ac:dyDescent="0.2">
      <c r="A871" s="3"/>
      <c r="B871" s="8"/>
      <c r="C871" s="14"/>
      <c r="D871" s="14"/>
      <c r="E871" s="14"/>
      <c r="F871" s="14"/>
      <c r="G871" s="14"/>
      <c r="H871" s="7"/>
      <c r="I871" s="8"/>
      <c r="J871" s="9"/>
    </row>
    <row r="872" spans="1:10" x14ac:dyDescent="0.2">
      <c r="A872" s="3"/>
      <c r="B872" s="8"/>
      <c r="C872" s="14"/>
      <c r="D872" s="14"/>
      <c r="E872" s="14"/>
      <c r="F872" s="14"/>
      <c r="G872" s="14"/>
      <c r="H872" s="7"/>
      <c r="I872" s="8"/>
      <c r="J872" s="9"/>
    </row>
    <row r="873" spans="1:10" x14ac:dyDescent="0.2">
      <c r="A873" s="3"/>
      <c r="B873" s="8"/>
      <c r="C873" s="14"/>
      <c r="D873" s="14"/>
      <c r="E873" s="14"/>
      <c r="F873" s="14"/>
      <c r="G873" s="14"/>
      <c r="H873" s="7"/>
      <c r="I873" s="8"/>
      <c r="J873" s="9"/>
    </row>
    <row r="874" spans="1:10" x14ac:dyDescent="0.2">
      <c r="A874" s="3"/>
      <c r="B874" s="8"/>
      <c r="C874" s="14"/>
      <c r="D874" s="14"/>
      <c r="E874" s="14"/>
      <c r="F874" s="14"/>
      <c r="G874" s="14"/>
      <c r="H874" s="7"/>
      <c r="I874" s="8"/>
      <c r="J874" s="9"/>
    </row>
    <row r="875" spans="1:10" x14ac:dyDescent="0.2">
      <c r="A875" s="3"/>
      <c r="B875" s="8"/>
      <c r="C875" s="14"/>
      <c r="D875" s="14"/>
      <c r="E875" s="14"/>
      <c r="F875" s="14"/>
      <c r="G875" s="14"/>
      <c r="H875" s="7"/>
      <c r="I875" s="8"/>
      <c r="J875" s="9"/>
    </row>
    <row r="876" spans="1:10" x14ac:dyDescent="0.2">
      <c r="A876" s="3"/>
      <c r="B876" s="8"/>
      <c r="C876" s="14"/>
      <c r="D876" s="14"/>
      <c r="E876" s="14"/>
      <c r="F876" s="14"/>
      <c r="G876" s="14"/>
      <c r="H876" s="7"/>
      <c r="I876" s="8"/>
      <c r="J876" s="9"/>
    </row>
    <row r="877" spans="1:10" x14ac:dyDescent="0.2">
      <c r="A877" s="3"/>
      <c r="B877" s="8"/>
      <c r="C877" s="14"/>
      <c r="D877" s="14"/>
      <c r="E877" s="14"/>
      <c r="F877" s="14"/>
      <c r="G877" s="14"/>
      <c r="H877" s="7"/>
      <c r="I877" s="8"/>
      <c r="J877" s="9"/>
    </row>
    <row r="878" spans="1:10" x14ac:dyDescent="0.2">
      <c r="A878" s="3"/>
      <c r="B878" s="8"/>
      <c r="C878" s="14"/>
      <c r="D878" s="14"/>
      <c r="E878" s="14"/>
      <c r="F878" s="14"/>
      <c r="G878" s="14"/>
      <c r="H878" s="7"/>
      <c r="I878" s="8"/>
      <c r="J878" s="9"/>
    </row>
    <row r="879" spans="1:10" x14ac:dyDescent="0.2">
      <c r="A879" s="3"/>
      <c r="B879" s="8"/>
      <c r="C879" s="14"/>
      <c r="D879" s="14"/>
      <c r="E879" s="14"/>
      <c r="F879" s="14"/>
      <c r="G879" s="14"/>
      <c r="H879" s="7"/>
      <c r="I879" s="8"/>
      <c r="J879" s="9"/>
    </row>
    <row r="880" spans="1:10" x14ac:dyDescent="0.2">
      <c r="A880" s="3"/>
      <c r="B880" s="8"/>
      <c r="C880" s="14"/>
      <c r="D880" s="14"/>
      <c r="E880" s="14"/>
      <c r="F880" s="14"/>
      <c r="G880" s="14"/>
      <c r="H880" s="7"/>
      <c r="I880" s="8"/>
      <c r="J880" s="9"/>
    </row>
    <row r="881" spans="1:10" x14ac:dyDescent="0.2">
      <c r="A881" s="3"/>
      <c r="B881" s="8"/>
      <c r="C881" s="14"/>
      <c r="D881" s="14"/>
      <c r="E881" s="14"/>
      <c r="F881" s="14"/>
      <c r="G881" s="14"/>
      <c r="H881" s="7"/>
      <c r="I881" s="8"/>
      <c r="J881" s="9"/>
    </row>
    <row r="882" spans="1:10" x14ac:dyDescent="0.2">
      <c r="A882" s="3"/>
      <c r="B882" s="8"/>
      <c r="C882" s="14"/>
      <c r="D882" s="14"/>
      <c r="E882" s="14"/>
      <c r="F882" s="14"/>
      <c r="G882" s="14"/>
      <c r="H882" s="7"/>
      <c r="I882" s="8"/>
      <c r="J882" s="9"/>
    </row>
    <row r="883" spans="1:10" x14ac:dyDescent="0.2">
      <c r="A883" s="3"/>
      <c r="B883" s="8"/>
      <c r="C883" s="14"/>
      <c r="D883" s="14"/>
      <c r="E883" s="14"/>
      <c r="F883" s="14"/>
      <c r="G883" s="14"/>
      <c r="H883" s="7"/>
      <c r="I883" s="8"/>
      <c r="J883" s="9"/>
    </row>
    <row r="884" spans="1:10" x14ac:dyDescent="0.2">
      <c r="A884" s="3"/>
      <c r="B884" s="8"/>
      <c r="C884" s="14"/>
      <c r="D884" s="14"/>
      <c r="E884" s="14"/>
      <c r="F884" s="14"/>
      <c r="G884" s="14"/>
      <c r="H884" s="7"/>
      <c r="I884" s="8"/>
      <c r="J884" s="9"/>
    </row>
    <row r="885" spans="1:10" x14ac:dyDescent="0.2">
      <c r="A885" s="3"/>
      <c r="B885" s="8"/>
      <c r="C885" s="14"/>
      <c r="D885" s="14"/>
      <c r="E885" s="14"/>
      <c r="F885" s="14"/>
      <c r="G885" s="14"/>
      <c r="H885" s="7"/>
      <c r="I885" s="8"/>
      <c r="J885" s="9"/>
    </row>
    <row r="886" spans="1:10" x14ac:dyDescent="0.2">
      <c r="A886" s="3"/>
      <c r="B886" s="8"/>
      <c r="C886" s="14"/>
      <c r="D886" s="14"/>
      <c r="E886" s="14"/>
      <c r="F886" s="14"/>
      <c r="G886" s="14"/>
      <c r="H886" s="7"/>
      <c r="I886" s="8"/>
      <c r="J886" s="9"/>
    </row>
    <row r="887" spans="1:10" x14ac:dyDescent="0.2">
      <c r="A887" s="3"/>
      <c r="B887" s="8"/>
      <c r="C887" s="14"/>
      <c r="D887" s="14"/>
      <c r="E887" s="14"/>
      <c r="F887" s="14"/>
      <c r="G887" s="14"/>
      <c r="H887" s="7"/>
      <c r="I887" s="8"/>
      <c r="J887" s="9"/>
    </row>
    <row r="888" spans="1:10" x14ac:dyDescent="0.2">
      <c r="A888" s="3"/>
      <c r="B888" s="8"/>
      <c r="C888" s="14"/>
      <c r="D888" s="14"/>
      <c r="E888" s="14"/>
      <c r="F888" s="14"/>
      <c r="G888" s="14"/>
      <c r="H888" s="7"/>
      <c r="I888" s="8"/>
      <c r="J888" s="9"/>
    </row>
    <row r="889" spans="1:10" x14ac:dyDescent="0.2">
      <c r="A889" s="3"/>
      <c r="B889" s="8"/>
      <c r="C889" s="14"/>
      <c r="D889" s="14"/>
      <c r="E889" s="14"/>
      <c r="F889" s="14"/>
      <c r="G889" s="14"/>
      <c r="H889" s="7"/>
      <c r="I889" s="8"/>
      <c r="J889" s="9"/>
    </row>
    <row r="890" spans="1:10" x14ac:dyDescent="0.2">
      <c r="A890" s="3"/>
      <c r="B890" s="8"/>
      <c r="C890" s="14"/>
      <c r="D890" s="14"/>
      <c r="E890" s="14"/>
      <c r="F890" s="14"/>
      <c r="G890" s="14"/>
      <c r="H890" s="7"/>
      <c r="I890" s="8"/>
      <c r="J890" s="9"/>
    </row>
    <row r="891" spans="1:10" x14ac:dyDescent="0.2">
      <c r="A891" s="3"/>
      <c r="B891" s="8"/>
      <c r="C891" s="14"/>
      <c r="D891" s="14"/>
      <c r="E891" s="14"/>
      <c r="F891" s="14"/>
      <c r="G891" s="14"/>
      <c r="H891" s="7"/>
      <c r="I891" s="8"/>
      <c r="J891" s="9"/>
    </row>
    <row r="892" spans="1:10" x14ac:dyDescent="0.2">
      <c r="A892" s="3"/>
      <c r="B892" s="8"/>
      <c r="C892" s="14"/>
      <c r="D892" s="14"/>
      <c r="E892" s="14"/>
      <c r="F892" s="14"/>
      <c r="G892" s="14"/>
      <c r="H892" s="7"/>
      <c r="I892" s="8"/>
      <c r="J892" s="9"/>
    </row>
    <row r="893" spans="1:10" x14ac:dyDescent="0.2">
      <c r="A893" s="3"/>
      <c r="B893" s="8"/>
      <c r="C893" s="14"/>
      <c r="D893" s="14"/>
      <c r="E893" s="14"/>
      <c r="F893" s="14"/>
      <c r="G893" s="14"/>
      <c r="H893" s="7"/>
      <c r="I893" s="8"/>
      <c r="J893" s="9"/>
    </row>
    <row r="894" spans="1:10" x14ac:dyDescent="0.2">
      <c r="A894" s="3"/>
      <c r="B894" s="8"/>
      <c r="C894" s="14"/>
      <c r="D894" s="14"/>
      <c r="E894" s="14"/>
      <c r="F894" s="14"/>
      <c r="G894" s="14"/>
      <c r="H894" s="7"/>
      <c r="I894" s="8"/>
      <c r="J894" s="9"/>
    </row>
    <row r="895" spans="1:10" x14ac:dyDescent="0.2">
      <c r="A895" s="3"/>
      <c r="B895" s="8"/>
      <c r="C895" s="14"/>
      <c r="D895" s="14"/>
      <c r="E895" s="14"/>
      <c r="F895" s="14"/>
      <c r="G895" s="14"/>
      <c r="H895" s="7"/>
      <c r="I895" s="8"/>
      <c r="J895" s="9"/>
    </row>
    <row r="896" spans="1:10" x14ac:dyDescent="0.2">
      <c r="A896" s="3"/>
      <c r="B896" s="8"/>
      <c r="C896" s="14"/>
      <c r="D896" s="14"/>
      <c r="E896" s="14"/>
      <c r="F896" s="14"/>
      <c r="G896" s="14"/>
      <c r="H896" s="7"/>
      <c r="I896" s="8"/>
      <c r="J896" s="9"/>
    </row>
    <row r="897" spans="1:10" x14ac:dyDescent="0.2">
      <c r="A897" s="3"/>
      <c r="B897" s="8"/>
      <c r="C897" s="14"/>
      <c r="D897" s="14"/>
      <c r="E897" s="14"/>
      <c r="F897" s="14"/>
      <c r="G897" s="14"/>
      <c r="H897" s="7"/>
      <c r="I897" s="8"/>
      <c r="J897" s="9"/>
    </row>
    <row r="898" spans="1:10" x14ac:dyDescent="0.2">
      <c r="A898" s="3"/>
      <c r="B898" s="8"/>
      <c r="C898" s="14"/>
      <c r="D898" s="14"/>
      <c r="E898" s="14"/>
      <c r="F898" s="14"/>
      <c r="G898" s="14"/>
      <c r="H898" s="7"/>
      <c r="I898" s="8"/>
      <c r="J898" s="9"/>
    </row>
    <row r="899" spans="1:10" x14ac:dyDescent="0.2">
      <c r="A899" s="3"/>
      <c r="B899" s="8"/>
      <c r="C899" s="14"/>
      <c r="D899" s="14"/>
      <c r="E899" s="14"/>
      <c r="F899" s="14"/>
      <c r="G899" s="14"/>
      <c r="H899" s="7"/>
      <c r="I899" s="8"/>
      <c r="J899" s="9"/>
    </row>
    <row r="900" spans="1:10" x14ac:dyDescent="0.2">
      <c r="A900" s="3"/>
      <c r="B900" s="8"/>
      <c r="C900" s="14"/>
      <c r="D900" s="14"/>
      <c r="E900" s="14"/>
      <c r="F900" s="14"/>
      <c r="G900" s="14"/>
      <c r="H900" s="7"/>
      <c r="I900" s="8"/>
      <c r="J900" s="9"/>
    </row>
    <row r="901" spans="1:10" x14ac:dyDescent="0.2">
      <c r="A901" s="3"/>
      <c r="B901" s="8"/>
      <c r="C901" s="14"/>
      <c r="D901" s="14"/>
      <c r="E901" s="14"/>
      <c r="F901" s="14"/>
      <c r="G901" s="14"/>
      <c r="H901" s="7"/>
      <c r="I901" s="8"/>
      <c r="J901" s="9"/>
    </row>
    <row r="902" spans="1:10" x14ac:dyDescent="0.2">
      <c r="A902" s="3"/>
      <c r="B902" s="8"/>
      <c r="C902" s="14"/>
      <c r="D902" s="14"/>
      <c r="E902" s="14"/>
      <c r="F902" s="14"/>
      <c r="G902" s="14"/>
      <c r="H902" s="7"/>
      <c r="I902" s="8"/>
      <c r="J902" s="9"/>
    </row>
    <row r="903" spans="1:10" x14ac:dyDescent="0.2">
      <c r="A903" s="3"/>
      <c r="B903" s="8"/>
      <c r="C903" s="14"/>
      <c r="D903" s="14"/>
      <c r="E903" s="14"/>
      <c r="F903" s="14"/>
      <c r="G903" s="14"/>
      <c r="H903" s="7"/>
      <c r="I903" s="8"/>
      <c r="J903" s="9"/>
    </row>
    <row r="904" spans="1:10" x14ac:dyDescent="0.2">
      <c r="A904" s="3"/>
      <c r="B904" s="8"/>
      <c r="C904" s="14"/>
      <c r="D904" s="14"/>
      <c r="E904" s="14"/>
      <c r="F904" s="14"/>
      <c r="G904" s="14"/>
      <c r="H904" s="7"/>
      <c r="I904" s="8"/>
      <c r="J904" s="9"/>
    </row>
    <row r="905" spans="1:10" x14ac:dyDescent="0.2">
      <c r="A905" s="3"/>
      <c r="B905" s="8"/>
      <c r="C905" s="14"/>
      <c r="D905" s="14"/>
      <c r="E905" s="14"/>
      <c r="F905" s="14"/>
      <c r="G905" s="14"/>
      <c r="H905" s="7"/>
      <c r="I905" s="8"/>
      <c r="J905" s="9"/>
    </row>
    <row r="906" spans="1:10" x14ac:dyDescent="0.2">
      <c r="A906" s="3"/>
      <c r="B906" s="8"/>
      <c r="C906" s="14"/>
      <c r="D906" s="14"/>
      <c r="E906" s="14"/>
      <c r="F906" s="14"/>
      <c r="G906" s="14"/>
      <c r="H906" s="7"/>
      <c r="I906" s="8"/>
      <c r="J906" s="9"/>
    </row>
    <row r="907" spans="1:10" x14ac:dyDescent="0.2">
      <c r="A907" s="3"/>
      <c r="B907" s="8"/>
      <c r="C907" s="14"/>
      <c r="D907" s="14"/>
      <c r="E907" s="14"/>
      <c r="F907" s="14"/>
      <c r="G907" s="14"/>
      <c r="H907" s="7"/>
      <c r="I907" s="8"/>
      <c r="J907" s="9"/>
    </row>
    <row r="908" spans="1:10" x14ac:dyDescent="0.2">
      <c r="A908" s="3"/>
      <c r="B908" s="8"/>
      <c r="C908" s="14"/>
      <c r="D908" s="14"/>
      <c r="E908" s="14"/>
      <c r="F908" s="14"/>
      <c r="G908" s="14"/>
      <c r="H908" s="7"/>
      <c r="I908" s="8"/>
      <c r="J908" s="9"/>
    </row>
    <row r="909" spans="1:10" x14ac:dyDescent="0.2">
      <c r="A909" s="3"/>
      <c r="B909" s="8"/>
      <c r="C909" s="14"/>
      <c r="D909" s="14"/>
      <c r="E909" s="14"/>
      <c r="F909" s="14"/>
      <c r="G909" s="14"/>
      <c r="H909" s="7"/>
      <c r="I909" s="8"/>
      <c r="J909" s="9"/>
    </row>
    <row r="910" spans="1:10" x14ac:dyDescent="0.2">
      <c r="A910" s="3"/>
      <c r="B910" s="8"/>
      <c r="C910" s="14"/>
      <c r="D910" s="14"/>
      <c r="E910" s="14"/>
      <c r="F910" s="14"/>
      <c r="G910" s="14"/>
      <c r="H910" s="7"/>
      <c r="I910" s="8"/>
      <c r="J910" s="9"/>
    </row>
    <row r="911" spans="1:10" x14ac:dyDescent="0.2">
      <c r="A911" s="3"/>
      <c r="B911" s="8"/>
      <c r="C911" s="14"/>
      <c r="D911" s="14"/>
      <c r="E911" s="14"/>
      <c r="F911" s="14"/>
      <c r="G911" s="14"/>
      <c r="H911" s="7"/>
      <c r="I911" s="8"/>
      <c r="J911" s="9"/>
    </row>
    <row r="912" spans="1:10" x14ac:dyDescent="0.2">
      <c r="A912" s="3"/>
      <c r="B912" s="8"/>
      <c r="C912" s="14"/>
      <c r="D912" s="14"/>
      <c r="E912" s="14"/>
      <c r="F912" s="14"/>
      <c r="G912" s="14"/>
      <c r="H912" s="7"/>
      <c r="I912" s="8"/>
      <c r="J912" s="9"/>
    </row>
    <row r="913" spans="1:10" x14ac:dyDescent="0.2">
      <c r="A913" s="3"/>
      <c r="B913" s="8"/>
      <c r="C913" s="14"/>
      <c r="D913" s="14"/>
      <c r="E913" s="14"/>
      <c r="F913" s="14"/>
      <c r="G913" s="14"/>
      <c r="H913" s="7"/>
      <c r="I913" s="8"/>
      <c r="J913" s="9"/>
    </row>
    <row r="914" spans="1:10" x14ac:dyDescent="0.2">
      <c r="A914" s="3"/>
      <c r="B914" s="8"/>
      <c r="C914" s="14"/>
      <c r="D914" s="14"/>
      <c r="E914" s="14"/>
      <c r="F914" s="14"/>
      <c r="G914" s="14"/>
      <c r="H914" s="7"/>
      <c r="I914" s="8"/>
      <c r="J914" s="9"/>
    </row>
    <row r="915" spans="1:10" x14ac:dyDescent="0.2">
      <c r="A915" s="3"/>
      <c r="B915" s="8"/>
      <c r="C915" s="14"/>
      <c r="D915" s="14"/>
      <c r="E915" s="14"/>
      <c r="F915" s="14"/>
      <c r="G915" s="14"/>
      <c r="H915" s="7"/>
      <c r="I915" s="8"/>
      <c r="J915" s="9"/>
    </row>
    <row r="916" spans="1:10" x14ac:dyDescent="0.2">
      <c r="A916" s="3"/>
      <c r="B916" s="8"/>
      <c r="C916" s="14"/>
      <c r="D916" s="14"/>
      <c r="E916" s="14"/>
      <c r="F916" s="14"/>
      <c r="G916" s="14"/>
      <c r="H916" s="7"/>
      <c r="I916" s="8"/>
      <c r="J916" s="9"/>
    </row>
    <row r="917" spans="1:10" x14ac:dyDescent="0.2">
      <c r="A917" s="3"/>
      <c r="B917" s="8"/>
      <c r="C917" s="14"/>
      <c r="D917" s="14"/>
      <c r="E917" s="14"/>
      <c r="F917" s="14"/>
      <c r="G917" s="14"/>
      <c r="H917" s="7"/>
      <c r="I917" s="8"/>
      <c r="J917" s="9"/>
    </row>
    <row r="918" spans="1:10" x14ac:dyDescent="0.2">
      <c r="A918" s="3"/>
      <c r="B918" s="8"/>
      <c r="C918" s="14"/>
      <c r="D918" s="14"/>
      <c r="E918" s="14"/>
      <c r="F918" s="14"/>
      <c r="G918" s="14"/>
      <c r="H918" s="7"/>
      <c r="I918" s="8"/>
      <c r="J918" s="9"/>
    </row>
    <row r="919" spans="1:10" x14ac:dyDescent="0.2">
      <c r="A919" s="3"/>
      <c r="B919" s="8"/>
      <c r="C919" s="14"/>
      <c r="D919" s="14"/>
      <c r="E919" s="14"/>
      <c r="F919" s="14"/>
      <c r="G919" s="14"/>
      <c r="H919" s="7"/>
      <c r="I919" s="8"/>
      <c r="J919" s="9"/>
    </row>
    <row r="920" spans="1:10" x14ac:dyDescent="0.2">
      <c r="A920" s="3"/>
      <c r="B920" s="8"/>
      <c r="C920" s="14"/>
      <c r="D920" s="14"/>
      <c r="E920" s="14"/>
      <c r="F920" s="14"/>
      <c r="G920" s="14"/>
      <c r="H920" s="7"/>
      <c r="I920" s="8"/>
      <c r="J920" s="9"/>
    </row>
    <row r="921" spans="1:10" x14ac:dyDescent="0.2">
      <c r="A921" s="3"/>
      <c r="B921" s="8"/>
      <c r="C921" s="14"/>
      <c r="D921" s="14"/>
      <c r="E921" s="14"/>
      <c r="F921" s="14"/>
      <c r="G921" s="14"/>
      <c r="H921" s="7"/>
      <c r="I921" s="8"/>
      <c r="J921" s="9"/>
    </row>
    <row r="922" spans="1:10" x14ac:dyDescent="0.2">
      <c r="A922" s="3"/>
      <c r="B922" s="8"/>
      <c r="C922" s="14"/>
      <c r="D922" s="14"/>
      <c r="E922" s="14"/>
      <c r="F922" s="14"/>
      <c r="G922" s="14"/>
      <c r="H922" s="7"/>
      <c r="I922" s="8"/>
      <c r="J922" s="9"/>
    </row>
    <row r="923" spans="1:10" x14ac:dyDescent="0.2">
      <c r="A923" s="3"/>
      <c r="B923" s="8"/>
      <c r="C923" s="14"/>
      <c r="D923" s="14"/>
      <c r="E923" s="14"/>
      <c r="F923" s="14"/>
      <c r="G923" s="14"/>
      <c r="H923" s="7"/>
      <c r="I923" s="8"/>
      <c r="J923" s="9"/>
    </row>
    <row r="924" spans="1:10" x14ac:dyDescent="0.2">
      <c r="A924" s="3"/>
      <c r="B924" s="8"/>
      <c r="C924" s="14"/>
      <c r="D924" s="14"/>
      <c r="E924" s="14"/>
      <c r="F924" s="14"/>
      <c r="G924" s="14"/>
      <c r="H924" s="7"/>
      <c r="I924" s="8"/>
      <c r="J924" s="9"/>
    </row>
    <row r="925" spans="1:10" x14ac:dyDescent="0.2">
      <c r="A925" s="3"/>
      <c r="B925" s="8"/>
      <c r="C925" s="14"/>
      <c r="D925" s="14"/>
      <c r="E925" s="14"/>
      <c r="F925" s="14"/>
      <c r="G925" s="14"/>
      <c r="H925" s="7"/>
      <c r="I925" s="8"/>
      <c r="J925" s="9"/>
    </row>
    <row r="926" spans="1:10" x14ac:dyDescent="0.2">
      <c r="A926" s="3"/>
      <c r="B926" s="8"/>
      <c r="C926" s="14"/>
      <c r="D926" s="14"/>
      <c r="E926" s="14"/>
      <c r="F926" s="14"/>
      <c r="G926" s="14"/>
      <c r="H926" s="7"/>
      <c r="I926" s="8"/>
      <c r="J926" s="9"/>
    </row>
    <row r="927" spans="1:10" x14ac:dyDescent="0.2">
      <c r="A927" s="3"/>
      <c r="B927" s="8"/>
      <c r="C927" s="14"/>
      <c r="D927" s="14"/>
      <c r="E927" s="14"/>
      <c r="F927" s="14"/>
      <c r="G927" s="14"/>
      <c r="H927" s="7"/>
      <c r="I927" s="8"/>
      <c r="J927" s="9"/>
    </row>
    <row r="928" spans="1:10" x14ac:dyDescent="0.2">
      <c r="A928" s="3"/>
      <c r="B928" s="8"/>
      <c r="C928" s="14"/>
      <c r="D928" s="14"/>
      <c r="E928" s="14"/>
      <c r="F928" s="14"/>
      <c r="G928" s="14"/>
      <c r="H928" s="7"/>
      <c r="I928" s="8"/>
      <c r="J928" s="9"/>
    </row>
    <row r="929" spans="1:10" x14ac:dyDescent="0.2">
      <c r="A929" s="3"/>
      <c r="B929" s="8"/>
      <c r="C929" s="14"/>
      <c r="D929" s="14"/>
      <c r="E929" s="14"/>
      <c r="F929" s="14"/>
      <c r="G929" s="14"/>
      <c r="H929" s="7"/>
      <c r="I929" s="8"/>
      <c r="J929" s="9"/>
    </row>
    <row r="930" spans="1:10" x14ac:dyDescent="0.2">
      <c r="A930" s="3"/>
      <c r="B930" s="8"/>
      <c r="C930" s="14"/>
      <c r="D930" s="14"/>
      <c r="E930" s="14"/>
      <c r="F930" s="14"/>
      <c r="G930" s="14"/>
      <c r="H930" s="7"/>
      <c r="I930" s="8"/>
      <c r="J930" s="9"/>
    </row>
    <row r="931" spans="1:10" x14ac:dyDescent="0.2">
      <c r="A931" s="3"/>
      <c r="B931" s="8"/>
      <c r="C931" s="14"/>
      <c r="D931" s="14"/>
      <c r="E931" s="14"/>
      <c r="F931" s="14"/>
      <c r="G931" s="14"/>
      <c r="H931" s="7"/>
      <c r="I931" s="8"/>
      <c r="J931" s="9"/>
    </row>
    <row r="932" spans="1:10" x14ac:dyDescent="0.2">
      <c r="A932" s="3"/>
      <c r="B932" s="8"/>
      <c r="C932" s="14"/>
      <c r="D932" s="14"/>
      <c r="E932" s="14"/>
      <c r="F932" s="14"/>
      <c r="G932" s="14"/>
      <c r="H932" s="7"/>
      <c r="I932" s="8"/>
      <c r="J932" s="9"/>
    </row>
    <row r="933" spans="1:10" x14ac:dyDescent="0.2">
      <c r="A933" s="3"/>
      <c r="B933" s="8"/>
      <c r="C933" s="14"/>
      <c r="D933" s="14"/>
      <c r="E933" s="14"/>
      <c r="F933" s="14"/>
      <c r="G933" s="14"/>
      <c r="H933" s="7"/>
      <c r="I933" s="8"/>
      <c r="J933" s="9"/>
    </row>
    <row r="934" spans="1:10" x14ac:dyDescent="0.2">
      <c r="A934" s="3"/>
      <c r="B934" s="8"/>
      <c r="C934" s="14"/>
      <c r="D934" s="14"/>
      <c r="E934" s="14"/>
      <c r="F934" s="14"/>
      <c r="G934" s="14"/>
      <c r="H934" s="7"/>
      <c r="I934" s="8"/>
      <c r="J934" s="9"/>
    </row>
    <row r="935" spans="1:10" x14ac:dyDescent="0.2">
      <c r="A935" s="3"/>
      <c r="B935" s="8"/>
      <c r="C935" s="14"/>
      <c r="D935" s="14"/>
      <c r="E935" s="14"/>
      <c r="F935" s="14"/>
      <c r="G935" s="14"/>
      <c r="H935" s="7"/>
      <c r="I935" s="8"/>
      <c r="J935" s="9"/>
    </row>
    <row r="936" spans="1:10" x14ac:dyDescent="0.2">
      <c r="A936" s="3"/>
      <c r="B936" s="8"/>
      <c r="C936" s="14"/>
      <c r="D936" s="14"/>
      <c r="E936" s="14"/>
      <c r="F936" s="14"/>
      <c r="G936" s="14"/>
      <c r="H936" s="7"/>
      <c r="I936" s="8"/>
      <c r="J936" s="9"/>
    </row>
    <row r="937" spans="1:10" x14ac:dyDescent="0.2">
      <c r="A937" s="3"/>
      <c r="B937" s="8"/>
      <c r="C937" s="14"/>
      <c r="D937" s="14"/>
      <c r="E937" s="14"/>
      <c r="F937" s="14"/>
      <c r="G937" s="14"/>
      <c r="H937" s="7"/>
      <c r="I937" s="8"/>
      <c r="J937" s="9"/>
    </row>
    <row r="938" spans="1:10" x14ac:dyDescent="0.2">
      <c r="A938" s="3"/>
      <c r="B938" s="8"/>
      <c r="C938" s="14"/>
      <c r="D938" s="14"/>
      <c r="E938" s="14"/>
      <c r="F938" s="14"/>
      <c r="G938" s="14"/>
      <c r="H938" s="7"/>
      <c r="I938" s="8"/>
      <c r="J938" s="9"/>
    </row>
    <row r="939" spans="1:10" x14ac:dyDescent="0.2">
      <c r="A939" s="3"/>
      <c r="B939" s="8"/>
      <c r="C939" s="14"/>
      <c r="D939" s="14"/>
      <c r="E939" s="14"/>
      <c r="F939" s="14"/>
      <c r="G939" s="14"/>
      <c r="H939" s="7"/>
      <c r="I939" s="8"/>
      <c r="J939" s="9"/>
    </row>
    <row r="940" spans="1:10" x14ac:dyDescent="0.2">
      <c r="A940" s="3"/>
      <c r="B940" s="8"/>
      <c r="C940" s="14"/>
      <c r="D940" s="14"/>
      <c r="E940" s="14"/>
      <c r="F940" s="14"/>
      <c r="G940" s="14"/>
      <c r="H940" s="7"/>
      <c r="I940" s="8"/>
      <c r="J940" s="9"/>
    </row>
    <row r="941" spans="1:10" x14ac:dyDescent="0.2">
      <c r="A941" s="3"/>
      <c r="B941" s="8"/>
      <c r="C941" s="14"/>
      <c r="D941" s="14"/>
      <c r="E941" s="14"/>
      <c r="F941" s="14"/>
      <c r="G941" s="14"/>
      <c r="H941" s="7"/>
      <c r="I941" s="8"/>
      <c r="J941" s="9"/>
    </row>
    <row r="942" spans="1:10" x14ac:dyDescent="0.2">
      <c r="A942" s="3"/>
      <c r="B942" s="8"/>
      <c r="C942" s="14"/>
      <c r="D942" s="14"/>
      <c r="E942" s="14"/>
      <c r="F942" s="14"/>
      <c r="G942" s="14"/>
      <c r="H942" s="7"/>
      <c r="I942" s="8"/>
      <c r="J942" s="9"/>
    </row>
    <row r="943" spans="1:10" x14ac:dyDescent="0.2">
      <c r="A943" s="3"/>
      <c r="B943" s="8"/>
      <c r="C943" s="14"/>
      <c r="D943" s="14"/>
      <c r="E943" s="14"/>
      <c r="F943" s="14"/>
      <c r="G943" s="14"/>
      <c r="H943" s="7"/>
      <c r="I943" s="8"/>
      <c r="J943" s="9"/>
    </row>
    <row r="944" spans="1:10" x14ac:dyDescent="0.2">
      <c r="A944" s="3"/>
      <c r="B944" s="8"/>
      <c r="C944" s="14"/>
      <c r="D944" s="14"/>
      <c r="E944" s="14"/>
      <c r="F944" s="14"/>
      <c r="G944" s="14"/>
      <c r="H944" s="7"/>
      <c r="I944" s="8"/>
      <c r="J944" s="9"/>
    </row>
    <row r="945" spans="1:10" x14ac:dyDescent="0.2">
      <c r="A945" s="3"/>
      <c r="B945" s="8"/>
      <c r="C945" s="14"/>
      <c r="D945" s="14"/>
      <c r="E945" s="14"/>
      <c r="F945" s="14"/>
      <c r="G945" s="14"/>
      <c r="H945" s="7"/>
      <c r="I945" s="8"/>
      <c r="J945" s="9"/>
    </row>
    <row r="946" spans="1:10" x14ac:dyDescent="0.2">
      <c r="A946" s="3"/>
      <c r="B946" s="8"/>
      <c r="C946" s="14"/>
      <c r="D946" s="14"/>
      <c r="E946" s="14"/>
      <c r="F946" s="14"/>
      <c r="G946" s="14"/>
      <c r="H946" s="7"/>
      <c r="I946" s="8"/>
      <c r="J946" s="9"/>
    </row>
    <row r="947" spans="1:10" x14ac:dyDescent="0.2">
      <c r="A947" s="3"/>
      <c r="B947" s="8"/>
      <c r="C947" s="14"/>
      <c r="D947" s="14"/>
      <c r="E947" s="14"/>
      <c r="F947" s="14"/>
      <c r="G947" s="14"/>
      <c r="H947" s="7"/>
      <c r="I947" s="8"/>
      <c r="J947" s="9"/>
    </row>
    <row r="948" spans="1:10" x14ac:dyDescent="0.2">
      <c r="A948" s="3"/>
      <c r="B948" s="8"/>
      <c r="C948" s="14"/>
      <c r="D948" s="14"/>
      <c r="E948" s="14"/>
      <c r="F948" s="14"/>
      <c r="G948" s="14"/>
      <c r="H948" s="7"/>
      <c r="I948" s="8"/>
      <c r="J948" s="9"/>
    </row>
    <row r="949" spans="1:10" x14ac:dyDescent="0.2">
      <c r="A949" s="3"/>
      <c r="B949" s="8"/>
      <c r="C949" s="14"/>
      <c r="D949" s="14"/>
      <c r="E949" s="14"/>
      <c r="F949" s="14"/>
      <c r="G949" s="14"/>
      <c r="H949" s="7"/>
      <c r="I949" s="8"/>
      <c r="J949" s="9"/>
    </row>
    <row r="950" spans="1:10" x14ac:dyDescent="0.2">
      <c r="A950" s="3"/>
      <c r="B950" s="8"/>
      <c r="C950" s="14"/>
      <c r="D950" s="14"/>
      <c r="E950" s="14"/>
      <c r="F950" s="14"/>
      <c r="G950" s="14"/>
      <c r="H950" s="7"/>
      <c r="I950" s="8"/>
      <c r="J950" s="9"/>
    </row>
    <row r="951" spans="1:10" x14ac:dyDescent="0.2">
      <c r="A951" s="3"/>
      <c r="B951" s="8"/>
      <c r="C951" s="14"/>
      <c r="D951" s="14"/>
      <c r="E951" s="14"/>
      <c r="F951" s="14"/>
      <c r="G951" s="14"/>
      <c r="H951" s="7"/>
      <c r="I951" s="8"/>
      <c r="J951" s="9"/>
    </row>
    <row r="952" spans="1:10" x14ac:dyDescent="0.2">
      <c r="A952" s="3"/>
      <c r="B952" s="8"/>
      <c r="C952" s="14"/>
      <c r="D952" s="14"/>
      <c r="E952" s="14"/>
      <c r="F952" s="14"/>
      <c r="G952" s="14"/>
      <c r="H952" s="7"/>
      <c r="I952" s="8"/>
      <c r="J952" s="9"/>
    </row>
    <row r="953" spans="1:10" x14ac:dyDescent="0.2">
      <c r="A953" s="3"/>
      <c r="B953" s="8"/>
      <c r="C953" s="14"/>
      <c r="D953" s="14"/>
      <c r="E953" s="14"/>
      <c r="F953" s="14"/>
      <c r="G953" s="14"/>
      <c r="H953" s="7"/>
      <c r="I953" s="8"/>
      <c r="J953" s="9"/>
    </row>
    <row r="954" spans="1:10" x14ac:dyDescent="0.2">
      <c r="A954" s="3"/>
      <c r="B954" s="8"/>
      <c r="C954" s="14"/>
      <c r="D954" s="14"/>
      <c r="E954" s="14"/>
      <c r="F954" s="14"/>
      <c r="G954" s="14"/>
      <c r="H954" s="7"/>
      <c r="I954" s="8"/>
      <c r="J954" s="9"/>
    </row>
    <row r="955" spans="1:10" x14ac:dyDescent="0.2">
      <c r="A955" s="3"/>
      <c r="B955" s="8"/>
      <c r="C955" s="14"/>
      <c r="D955" s="14"/>
      <c r="E955" s="14"/>
      <c r="F955" s="14"/>
      <c r="G955" s="14"/>
      <c r="H955" s="7"/>
      <c r="I955" s="8"/>
      <c r="J955" s="9"/>
    </row>
    <row r="956" spans="1:10" x14ac:dyDescent="0.2">
      <c r="A956" s="3"/>
      <c r="B956" s="8"/>
      <c r="C956" s="14"/>
      <c r="D956" s="14"/>
      <c r="E956" s="14"/>
      <c r="F956" s="14"/>
      <c r="G956" s="14"/>
      <c r="H956" s="7"/>
      <c r="I956" s="8"/>
      <c r="J956" s="9"/>
    </row>
    <row r="957" spans="1:10" x14ac:dyDescent="0.2">
      <c r="A957" s="3"/>
      <c r="B957" s="8"/>
      <c r="C957" s="14"/>
      <c r="D957" s="14"/>
      <c r="E957" s="14"/>
      <c r="F957" s="14"/>
      <c r="G957" s="14"/>
      <c r="H957" s="7"/>
      <c r="I957" s="8"/>
      <c r="J957" s="9"/>
    </row>
    <row r="958" spans="1:10" x14ac:dyDescent="0.2">
      <c r="A958" s="3"/>
      <c r="B958" s="8"/>
      <c r="C958" s="14"/>
      <c r="D958" s="14"/>
      <c r="E958" s="14"/>
      <c r="F958" s="14"/>
      <c r="G958" s="14"/>
      <c r="H958" s="7"/>
      <c r="I958" s="8"/>
      <c r="J958" s="9"/>
    </row>
    <row r="959" spans="1:10" x14ac:dyDescent="0.2">
      <c r="A959" s="3"/>
      <c r="B959" s="8"/>
      <c r="C959" s="14"/>
      <c r="D959" s="14"/>
      <c r="E959" s="14"/>
      <c r="F959" s="14"/>
      <c r="G959" s="14"/>
      <c r="H959" s="7"/>
      <c r="I959" s="8"/>
      <c r="J959" s="9"/>
    </row>
    <row r="960" spans="1:10" x14ac:dyDescent="0.2">
      <c r="A960" s="3"/>
      <c r="B960" s="8"/>
      <c r="C960" s="14"/>
      <c r="D960" s="14"/>
      <c r="E960" s="14"/>
      <c r="F960" s="14"/>
      <c r="G960" s="14"/>
      <c r="H960" s="7"/>
      <c r="I960" s="8"/>
      <c r="J960" s="9"/>
    </row>
    <row r="961" spans="1:10" x14ac:dyDescent="0.2">
      <c r="A961" s="3"/>
      <c r="B961" s="8"/>
      <c r="C961" s="14"/>
      <c r="D961" s="14"/>
      <c r="E961" s="14"/>
      <c r="F961" s="14"/>
      <c r="G961" s="14"/>
      <c r="H961" s="7"/>
      <c r="I961" s="8"/>
      <c r="J961" s="9"/>
    </row>
    <row r="962" spans="1:10" x14ac:dyDescent="0.2">
      <c r="A962" s="3"/>
      <c r="B962" s="8"/>
      <c r="C962" s="14"/>
      <c r="D962" s="14"/>
      <c r="E962" s="14"/>
      <c r="F962" s="14"/>
      <c r="G962" s="14"/>
      <c r="H962" s="7"/>
      <c r="I962" s="8"/>
      <c r="J962" s="9"/>
    </row>
    <row r="963" spans="1:10" x14ac:dyDescent="0.2">
      <c r="A963" s="3"/>
      <c r="B963" s="8"/>
      <c r="C963" s="14"/>
      <c r="D963" s="14"/>
      <c r="E963" s="14"/>
      <c r="F963" s="14"/>
      <c r="G963" s="14"/>
      <c r="H963" s="7"/>
      <c r="I963" s="8"/>
      <c r="J963" s="9"/>
    </row>
    <row r="964" spans="1:10" x14ac:dyDescent="0.2">
      <c r="A964" s="3"/>
      <c r="B964" s="8"/>
      <c r="C964" s="14"/>
      <c r="D964" s="14"/>
      <c r="E964" s="14"/>
      <c r="F964" s="14"/>
      <c r="G964" s="14"/>
      <c r="H964" s="7"/>
      <c r="I964" s="8"/>
      <c r="J964" s="9"/>
    </row>
    <row r="965" spans="1:10" x14ac:dyDescent="0.2">
      <c r="A965" s="3"/>
      <c r="B965" s="8"/>
      <c r="C965" s="14"/>
      <c r="D965" s="14"/>
      <c r="E965" s="14"/>
      <c r="F965" s="14"/>
      <c r="G965" s="14"/>
      <c r="H965" s="7"/>
      <c r="I965" s="8"/>
      <c r="J965" s="9"/>
    </row>
    <row r="966" spans="1:10" x14ac:dyDescent="0.2">
      <c r="A966" s="3"/>
      <c r="B966" s="8"/>
      <c r="C966" s="14"/>
      <c r="D966" s="14"/>
      <c r="E966" s="14"/>
      <c r="F966" s="14"/>
      <c r="G966" s="14"/>
      <c r="H966" s="7"/>
      <c r="I966" s="8"/>
      <c r="J966" s="9"/>
    </row>
    <row r="967" spans="1:10" x14ac:dyDescent="0.2">
      <c r="A967" s="3"/>
      <c r="B967" s="8"/>
      <c r="C967" s="14"/>
      <c r="D967" s="14"/>
      <c r="E967" s="14"/>
      <c r="F967" s="14"/>
      <c r="G967" s="14"/>
      <c r="H967" s="7"/>
      <c r="I967" s="8"/>
      <c r="J967" s="9"/>
    </row>
    <row r="968" spans="1:10" x14ac:dyDescent="0.2">
      <c r="A968" s="3"/>
      <c r="B968" s="8"/>
      <c r="C968" s="14"/>
      <c r="D968" s="14"/>
      <c r="E968" s="14"/>
      <c r="F968" s="14"/>
      <c r="G968" s="14"/>
      <c r="H968" s="7"/>
      <c r="I968" s="8"/>
      <c r="J968" s="9"/>
    </row>
    <row r="969" spans="1:10" x14ac:dyDescent="0.2">
      <c r="A969" s="3"/>
      <c r="B969" s="8"/>
      <c r="C969" s="14"/>
      <c r="D969" s="14"/>
      <c r="E969" s="14"/>
      <c r="F969" s="14"/>
      <c r="G969" s="14"/>
      <c r="H969" s="7"/>
      <c r="I969" s="8"/>
      <c r="J969" s="9"/>
    </row>
    <row r="970" spans="1:10" x14ac:dyDescent="0.2">
      <c r="A970" s="3"/>
      <c r="B970" s="8"/>
      <c r="C970" s="14"/>
      <c r="D970" s="14"/>
      <c r="E970" s="14"/>
      <c r="F970" s="14"/>
      <c r="G970" s="14"/>
      <c r="H970" s="7"/>
      <c r="I970" s="8"/>
      <c r="J970" s="9"/>
    </row>
    <row r="971" spans="1:10" x14ac:dyDescent="0.2">
      <c r="A971" s="3"/>
      <c r="B971" s="8"/>
      <c r="C971" s="14"/>
      <c r="D971" s="14"/>
      <c r="E971" s="14"/>
      <c r="F971" s="14"/>
      <c r="G971" s="14"/>
      <c r="H971" s="7"/>
      <c r="I971" s="8"/>
      <c r="J971" s="9"/>
    </row>
    <row r="972" spans="1:10" x14ac:dyDescent="0.2">
      <c r="A972" s="3"/>
      <c r="B972" s="8"/>
      <c r="C972" s="14"/>
      <c r="D972" s="14"/>
      <c r="E972" s="14"/>
      <c r="F972" s="14"/>
      <c r="G972" s="14"/>
      <c r="H972" s="7"/>
      <c r="I972" s="8"/>
      <c r="J972" s="9"/>
    </row>
    <row r="973" spans="1:10" x14ac:dyDescent="0.2">
      <c r="A973" s="3"/>
      <c r="B973" s="8"/>
      <c r="C973" s="14"/>
      <c r="D973" s="14"/>
      <c r="E973" s="14"/>
      <c r="F973" s="14"/>
      <c r="G973" s="14"/>
      <c r="H973" s="7"/>
      <c r="I973" s="8"/>
      <c r="J973" s="9"/>
    </row>
    <row r="974" spans="1:10" x14ac:dyDescent="0.2">
      <c r="A974" s="3"/>
      <c r="B974" s="8"/>
      <c r="C974" s="14"/>
      <c r="D974" s="14"/>
      <c r="E974" s="14"/>
      <c r="F974" s="14"/>
      <c r="G974" s="14"/>
      <c r="H974" s="7"/>
      <c r="I974" s="8"/>
      <c r="J974" s="9"/>
    </row>
    <row r="975" spans="1:10" x14ac:dyDescent="0.2">
      <c r="A975" s="3"/>
      <c r="B975" s="8"/>
      <c r="C975" s="14"/>
      <c r="D975" s="14"/>
      <c r="E975" s="14"/>
      <c r="F975" s="14"/>
      <c r="G975" s="14"/>
      <c r="H975" s="7"/>
      <c r="I975" s="8"/>
      <c r="J975" s="9"/>
    </row>
    <row r="976" spans="1:10" x14ac:dyDescent="0.2">
      <c r="A976" s="3"/>
      <c r="B976" s="8"/>
      <c r="C976" s="14"/>
      <c r="D976" s="14"/>
      <c r="E976" s="14"/>
      <c r="F976" s="14"/>
      <c r="G976" s="14"/>
      <c r="H976" s="7"/>
      <c r="I976" s="8"/>
      <c r="J976" s="9"/>
    </row>
    <row r="977" spans="1:10" x14ac:dyDescent="0.2">
      <c r="A977" s="3"/>
      <c r="B977" s="8"/>
      <c r="C977" s="14"/>
      <c r="D977" s="14"/>
      <c r="E977" s="14"/>
      <c r="F977" s="14"/>
      <c r="G977" s="14"/>
      <c r="H977" s="7"/>
      <c r="I977" s="8"/>
      <c r="J977" s="9"/>
    </row>
    <row r="978" spans="1:10" x14ac:dyDescent="0.2">
      <c r="A978" s="3"/>
      <c r="B978" s="8"/>
      <c r="C978" s="14"/>
      <c r="D978" s="14"/>
      <c r="E978" s="14"/>
      <c r="F978" s="14"/>
      <c r="G978" s="14"/>
      <c r="H978" s="7"/>
      <c r="I978" s="8"/>
      <c r="J978" s="9"/>
    </row>
    <row r="979" spans="1:10" x14ac:dyDescent="0.2">
      <c r="A979" s="3"/>
      <c r="B979" s="8"/>
      <c r="C979" s="14"/>
      <c r="D979" s="14"/>
      <c r="E979" s="14"/>
      <c r="F979" s="14"/>
      <c r="G979" s="14"/>
      <c r="H979" s="7"/>
      <c r="I979" s="8"/>
      <c r="J979" s="9"/>
    </row>
    <row r="980" spans="1:10" x14ac:dyDescent="0.2">
      <c r="A980" s="3"/>
      <c r="B980" s="8"/>
      <c r="C980" s="14"/>
      <c r="D980" s="14"/>
      <c r="E980" s="14"/>
      <c r="F980" s="14"/>
      <c r="G980" s="14"/>
      <c r="H980" s="7"/>
      <c r="I980" s="8"/>
      <c r="J980" s="9"/>
    </row>
    <row r="981" spans="1:10" x14ac:dyDescent="0.2">
      <c r="A981" s="3"/>
      <c r="B981" s="8"/>
      <c r="C981" s="14"/>
      <c r="D981" s="14"/>
      <c r="E981" s="14"/>
      <c r="F981" s="14"/>
      <c r="G981" s="14"/>
      <c r="H981" s="7"/>
      <c r="I981" s="8"/>
      <c r="J981" s="9"/>
    </row>
    <row r="982" spans="1:10" x14ac:dyDescent="0.2">
      <c r="A982" s="3"/>
      <c r="B982" s="8"/>
      <c r="C982" s="14"/>
      <c r="D982" s="14"/>
      <c r="E982" s="14"/>
      <c r="F982" s="14"/>
      <c r="G982" s="14"/>
      <c r="H982" s="7"/>
      <c r="I982" s="8"/>
      <c r="J982" s="9"/>
    </row>
    <row r="983" spans="1:10" x14ac:dyDescent="0.2">
      <c r="A983" s="3"/>
      <c r="B983" s="8"/>
      <c r="C983" s="14"/>
      <c r="D983" s="14"/>
      <c r="E983" s="14"/>
      <c r="F983" s="14"/>
      <c r="G983" s="14"/>
      <c r="H983" s="7"/>
      <c r="I983" s="8"/>
      <c r="J983" s="9"/>
    </row>
    <row r="984" spans="1:10" x14ac:dyDescent="0.2">
      <c r="A984" s="3"/>
      <c r="B984" s="8"/>
      <c r="C984" s="14"/>
      <c r="D984" s="14"/>
      <c r="E984" s="14"/>
      <c r="F984" s="14"/>
      <c r="G984" s="14"/>
      <c r="H984" s="7"/>
      <c r="I984" s="8"/>
      <c r="J984" s="9"/>
    </row>
    <row r="985" spans="1:10" x14ac:dyDescent="0.2">
      <c r="A985" s="3"/>
      <c r="B985" s="8"/>
      <c r="C985" s="14"/>
      <c r="D985" s="14"/>
      <c r="E985" s="14"/>
      <c r="F985" s="14"/>
      <c r="G985" s="14"/>
      <c r="H985" s="7"/>
      <c r="I985" s="8"/>
      <c r="J985" s="9"/>
    </row>
    <row r="986" spans="1:10" x14ac:dyDescent="0.2">
      <c r="A986" s="3"/>
      <c r="B986" s="8"/>
      <c r="C986" s="14"/>
      <c r="D986" s="14"/>
      <c r="E986" s="14"/>
      <c r="F986" s="14"/>
      <c r="G986" s="14"/>
      <c r="H986" s="7"/>
      <c r="I986" s="8"/>
      <c r="J986" s="9"/>
    </row>
    <row r="987" spans="1:10" x14ac:dyDescent="0.2">
      <c r="A987" s="3"/>
      <c r="B987" s="8"/>
      <c r="C987" s="14"/>
      <c r="D987" s="14"/>
      <c r="E987" s="14"/>
      <c r="F987" s="14"/>
      <c r="G987" s="14"/>
      <c r="H987" s="7"/>
      <c r="I987" s="8"/>
      <c r="J987" s="9"/>
    </row>
    <row r="988" spans="1:10" x14ac:dyDescent="0.2">
      <c r="A988" s="3"/>
      <c r="B988" s="8"/>
      <c r="C988" s="14"/>
      <c r="D988" s="14"/>
      <c r="E988" s="14"/>
      <c r="F988" s="14"/>
      <c r="G988" s="14"/>
      <c r="H988" s="7"/>
      <c r="I988" s="8"/>
      <c r="J988" s="9"/>
    </row>
    <row r="989" spans="1:10" x14ac:dyDescent="0.2">
      <c r="A989" s="3"/>
      <c r="B989" s="8"/>
      <c r="C989" s="14"/>
      <c r="D989" s="14"/>
      <c r="E989" s="14"/>
      <c r="F989" s="14"/>
      <c r="G989" s="14"/>
      <c r="H989" s="7"/>
      <c r="I989" s="8"/>
      <c r="J989" s="9"/>
    </row>
    <row r="990" spans="1:10" x14ac:dyDescent="0.2">
      <c r="A990" s="3"/>
      <c r="B990" s="8"/>
      <c r="C990" s="14"/>
      <c r="D990" s="14"/>
      <c r="E990" s="14"/>
      <c r="F990" s="14"/>
      <c r="G990" s="14"/>
      <c r="H990" s="7"/>
      <c r="I990" s="8"/>
      <c r="J990" s="9"/>
    </row>
    <row r="991" spans="1:10" x14ac:dyDescent="0.2">
      <c r="A991" s="3"/>
      <c r="B991" s="8"/>
      <c r="C991" s="14"/>
      <c r="D991" s="14"/>
      <c r="E991" s="14"/>
      <c r="F991" s="14"/>
      <c r="G991" s="14"/>
      <c r="H991" s="7"/>
      <c r="I991" s="8"/>
      <c r="J991" s="9"/>
    </row>
    <row r="992" spans="1:10" x14ac:dyDescent="0.2">
      <c r="A992" s="3"/>
      <c r="B992" s="8"/>
      <c r="C992" s="14"/>
      <c r="D992" s="14"/>
      <c r="E992" s="14"/>
      <c r="F992" s="14"/>
      <c r="G992" s="14"/>
      <c r="H992" s="7"/>
      <c r="I992" s="8"/>
      <c r="J992" s="9"/>
    </row>
    <row r="993" spans="1:10" x14ac:dyDescent="0.2">
      <c r="A993" s="3"/>
      <c r="B993" s="8"/>
      <c r="C993" s="14"/>
      <c r="D993" s="14"/>
      <c r="E993" s="14"/>
      <c r="F993" s="14"/>
      <c r="G993" s="14"/>
      <c r="H993" s="7"/>
      <c r="I993" s="8"/>
      <c r="J993" s="9"/>
    </row>
    <row r="994" spans="1:10" x14ac:dyDescent="0.2">
      <c r="A994" s="3"/>
      <c r="B994" s="8"/>
      <c r="C994" s="14"/>
      <c r="D994" s="14"/>
      <c r="E994" s="14"/>
      <c r="F994" s="14"/>
      <c r="G994" s="14"/>
      <c r="H994" s="7"/>
      <c r="I994" s="8"/>
      <c r="J994" s="9"/>
    </row>
    <row r="995" spans="1:10" x14ac:dyDescent="0.2">
      <c r="A995" s="3"/>
      <c r="B995" s="8"/>
      <c r="C995" s="14"/>
      <c r="D995" s="14"/>
      <c r="E995" s="14"/>
      <c r="F995" s="14"/>
      <c r="G995" s="14"/>
      <c r="H995" s="7"/>
      <c r="I995" s="8"/>
      <c r="J995" s="9"/>
    </row>
    <row r="996" spans="1:10" x14ac:dyDescent="0.2">
      <c r="A996" s="3"/>
      <c r="B996" s="8"/>
      <c r="C996" s="14"/>
      <c r="D996" s="14"/>
      <c r="E996" s="14"/>
      <c r="F996" s="14"/>
      <c r="G996" s="14"/>
      <c r="H996" s="7"/>
      <c r="I996" s="8"/>
      <c r="J996" s="9"/>
    </row>
    <row r="997" spans="1:10" x14ac:dyDescent="0.2">
      <c r="A997" s="3"/>
      <c r="B997" s="8"/>
      <c r="C997" s="14"/>
      <c r="D997" s="14"/>
      <c r="E997" s="14"/>
      <c r="F997" s="14"/>
      <c r="G997" s="14"/>
      <c r="H997" s="7"/>
      <c r="I997" s="8"/>
      <c r="J997" s="9"/>
    </row>
    <row r="998" spans="1:10" x14ac:dyDescent="0.2">
      <c r="A998" s="3"/>
      <c r="B998" s="8"/>
      <c r="C998" s="14"/>
      <c r="D998" s="14"/>
      <c r="E998" s="14"/>
      <c r="F998" s="14"/>
      <c r="G998" s="14"/>
      <c r="H998" s="7"/>
      <c r="I998" s="8"/>
      <c r="J998" s="9"/>
    </row>
    <row r="999" spans="1:10" x14ac:dyDescent="0.2">
      <c r="A999" s="3"/>
      <c r="B999" s="8"/>
      <c r="C999" s="14"/>
      <c r="D999" s="14"/>
      <c r="E999" s="14"/>
      <c r="F999" s="14"/>
      <c r="G999" s="14"/>
      <c r="H999" s="7"/>
      <c r="I999" s="8"/>
      <c r="J999" s="9"/>
    </row>
    <row r="1000" spans="1:10" x14ac:dyDescent="0.2">
      <c r="A1000" s="3"/>
      <c r="B1000" s="8"/>
      <c r="C1000" s="14"/>
      <c r="D1000" s="14"/>
      <c r="E1000" s="14"/>
      <c r="F1000" s="14"/>
      <c r="G1000" s="14"/>
      <c r="H1000" s="7"/>
      <c r="I1000" s="8"/>
      <c r="J1000" s="9"/>
    </row>
    <row r="1001" spans="1:10" x14ac:dyDescent="0.2">
      <c r="A1001" s="3"/>
      <c r="B1001" s="8"/>
      <c r="C1001" s="14"/>
      <c r="D1001" s="14"/>
      <c r="E1001" s="14"/>
      <c r="F1001" s="14"/>
      <c r="G1001" s="14"/>
      <c r="H1001" s="7"/>
      <c r="I1001" s="8"/>
      <c r="J1001" s="9"/>
    </row>
    <row r="1002" spans="1:10" x14ac:dyDescent="0.2">
      <c r="A1002" s="3"/>
      <c r="B1002" s="8"/>
      <c r="C1002" s="14"/>
      <c r="D1002" s="14"/>
      <c r="E1002" s="14"/>
      <c r="F1002" s="14"/>
      <c r="G1002" s="14"/>
      <c r="H1002" s="7"/>
      <c r="I1002" s="8"/>
      <c r="J1002" s="9"/>
    </row>
    <row r="1003" spans="1:10" x14ac:dyDescent="0.2">
      <c r="A1003" s="3"/>
      <c r="B1003" s="8"/>
      <c r="C1003" s="14"/>
      <c r="D1003" s="14"/>
      <c r="E1003" s="14"/>
      <c r="F1003" s="14"/>
      <c r="G1003" s="14"/>
      <c r="H1003" s="7"/>
      <c r="I1003" s="8"/>
      <c r="J1003" s="9"/>
    </row>
    <row r="1004" spans="1:10" x14ac:dyDescent="0.2">
      <c r="A1004" s="3"/>
      <c r="B1004" s="8"/>
      <c r="C1004" s="14"/>
      <c r="D1004" s="14"/>
      <c r="E1004" s="14"/>
      <c r="F1004" s="14"/>
      <c r="G1004" s="14"/>
      <c r="H1004" s="7"/>
      <c r="I1004" s="8"/>
      <c r="J1004" s="9"/>
    </row>
    <row r="1005" spans="1:10" x14ac:dyDescent="0.2">
      <c r="A1005" s="3"/>
      <c r="B1005" s="8"/>
      <c r="C1005" s="14"/>
      <c r="D1005" s="14"/>
      <c r="E1005" s="14"/>
      <c r="F1005" s="14"/>
      <c r="G1005" s="14"/>
      <c r="H1005" s="7"/>
      <c r="I1005" s="8"/>
      <c r="J1005" s="9"/>
    </row>
    <row r="1006" spans="1:10" x14ac:dyDescent="0.2">
      <c r="A1006" s="3"/>
      <c r="B1006" s="8"/>
      <c r="C1006" s="14"/>
      <c r="D1006" s="14"/>
      <c r="E1006" s="14"/>
      <c r="F1006" s="14"/>
      <c r="G1006" s="14"/>
      <c r="H1006" s="7"/>
      <c r="I1006" s="8"/>
      <c r="J1006" s="9"/>
    </row>
    <row r="1007" spans="1:10" x14ac:dyDescent="0.2">
      <c r="A1007" s="3"/>
      <c r="B1007" s="8"/>
      <c r="C1007" s="14"/>
      <c r="D1007" s="14"/>
      <c r="E1007" s="14"/>
      <c r="F1007" s="14"/>
      <c r="G1007" s="14"/>
      <c r="H1007" s="7"/>
      <c r="I1007" s="8"/>
      <c r="J1007" s="9"/>
    </row>
    <row r="1008" spans="1:10" x14ac:dyDescent="0.2">
      <c r="A1008" s="3"/>
      <c r="B1008" s="8"/>
      <c r="C1008" s="14"/>
      <c r="D1008" s="14"/>
      <c r="E1008" s="14"/>
      <c r="F1008" s="14"/>
      <c r="G1008" s="14"/>
      <c r="H1008" s="7"/>
      <c r="I1008" s="8"/>
      <c r="J1008" s="9"/>
    </row>
    <row r="1009" spans="1:10" x14ac:dyDescent="0.2">
      <c r="A1009" s="3"/>
      <c r="B1009" s="8"/>
      <c r="C1009" s="14"/>
      <c r="D1009" s="14"/>
      <c r="E1009" s="14"/>
      <c r="F1009" s="14"/>
      <c r="G1009" s="14"/>
      <c r="H1009" s="7"/>
      <c r="I1009" s="8"/>
      <c r="J1009" s="9"/>
    </row>
    <row r="1010" spans="1:10" x14ac:dyDescent="0.2">
      <c r="A1010" s="3"/>
      <c r="B1010" s="8"/>
      <c r="C1010" s="14"/>
      <c r="D1010" s="14"/>
      <c r="E1010" s="14"/>
      <c r="F1010" s="14"/>
      <c r="G1010" s="14"/>
      <c r="H1010" s="7"/>
      <c r="I1010" s="8"/>
      <c r="J1010" s="9"/>
    </row>
    <row r="1011" spans="1:10" x14ac:dyDescent="0.2">
      <c r="A1011" s="3"/>
      <c r="B1011" s="8"/>
      <c r="C1011" s="14"/>
      <c r="D1011" s="14"/>
      <c r="E1011" s="14"/>
      <c r="F1011" s="14"/>
      <c r="G1011" s="14"/>
      <c r="H1011" s="7"/>
      <c r="I1011" s="8"/>
      <c r="J1011" s="9"/>
    </row>
    <row r="1012" spans="1:10" x14ac:dyDescent="0.2">
      <c r="A1012" s="3"/>
      <c r="B1012" s="8"/>
      <c r="C1012" s="14"/>
      <c r="D1012" s="14"/>
      <c r="E1012" s="14"/>
      <c r="F1012" s="14"/>
      <c r="G1012" s="14"/>
      <c r="H1012" s="7"/>
      <c r="I1012" s="8"/>
      <c r="J1012" s="9"/>
    </row>
    <row r="1013" spans="1:10" x14ac:dyDescent="0.2">
      <c r="A1013" s="3"/>
      <c r="B1013" s="8"/>
      <c r="C1013" s="14"/>
      <c r="D1013" s="14"/>
      <c r="E1013" s="14"/>
      <c r="F1013" s="14"/>
      <c r="G1013" s="14"/>
      <c r="H1013" s="7"/>
      <c r="I1013" s="8"/>
      <c r="J1013" s="9"/>
    </row>
    <row r="1014" spans="1:10" x14ac:dyDescent="0.2">
      <c r="A1014" s="3"/>
      <c r="B1014" s="8"/>
      <c r="C1014" s="14"/>
      <c r="D1014" s="14"/>
      <c r="E1014" s="14"/>
      <c r="F1014" s="14"/>
      <c r="G1014" s="14"/>
      <c r="H1014" s="7"/>
      <c r="I1014" s="8"/>
      <c r="J1014" s="9"/>
    </row>
    <row r="1015" spans="1:10" x14ac:dyDescent="0.2">
      <c r="A1015" s="3"/>
      <c r="B1015" s="8"/>
      <c r="C1015" s="14"/>
      <c r="D1015" s="14"/>
      <c r="E1015" s="14"/>
      <c r="F1015" s="14"/>
      <c r="G1015" s="14"/>
      <c r="H1015" s="7"/>
      <c r="I1015" s="8"/>
      <c r="J1015" s="9"/>
    </row>
    <row r="1016" spans="1:10" x14ac:dyDescent="0.2">
      <c r="A1016" s="3"/>
      <c r="B1016" s="8"/>
      <c r="C1016" s="14"/>
      <c r="D1016" s="14"/>
      <c r="E1016" s="14"/>
      <c r="F1016" s="14"/>
      <c r="G1016" s="14"/>
      <c r="H1016" s="7"/>
      <c r="I1016" s="8"/>
      <c r="J1016" s="9"/>
    </row>
    <row r="1017" spans="1:10" x14ac:dyDescent="0.2">
      <c r="A1017" s="3"/>
      <c r="B1017" s="8"/>
      <c r="C1017" s="14"/>
      <c r="D1017" s="14"/>
      <c r="E1017" s="14"/>
      <c r="F1017" s="14"/>
      <c r="G1017" s="14"/>
      <c r="H1017" s="7"/>
      <c r="I1017" s="8"/>
      <c r="J1017" s="9"/>
    </row>
    <row r="1018" spans="1:10" x14ac:dyDescent="0.2">
      <c r="A1018" s="3"/>
      <c r="B1018" s="8"/>
      <c r="C1018" s="14"/>
      <c r="D1018" s="14"/>
      <c r="E1018" s="14"/>
      <c r="F1018" s="14"/>
      <c r="G1018" s="14"/>
      <c r="H1018" s="7"/>
      <c r="I1018" s="8"/>
      <c r="J1018" s="9"/>
    </row>
    <row r="1019" spans="1:10" x14ac:dyDescent="0.2">
      <c r="A1019" s="3"/>
      <c r="B1019" s="8"/>
      <c r="C1019" s="14"/>
      <c r="D1019" s="14"/>
      <c r="E1019" s="14"/>
      <c r="F1019" s="14"/>
      <c r="G1019" s="14"/>
      <c r="H1019" s="7"/>
      <c r="I1019" s="8"/>
      <c r="J1019" s="9"/>
    </row>
    <row r="1020" spans="1:10" x14ac:dyDescent="0.2">
      <c r="A1020" s="3"/>
      <c r="B1020" s="8"/>
      <c r="C1020" s="14"/>
      <c r="D1020" s="14"/>
      <c r="E1020" s="14"/>
      <c r="F1020" s="14"/>
      <c r="G1020" s="14"/>
      <c r="H1020" s="7"/>
      <c r="I1020" s="8"/>
      <c r="J1020" s="9"/>
    </row>
    <row r="1021" spans="1:10" x14ac:dyDescent="0.2">
      <c r="A1021" s="3"/>
      <c r="B1021" s="8"/>
      <c r="C1021" s="14"/>
      <c r="D1021" s="14"/>
      <c r="E1021" s="14"/>
      <c r="F1021" s="14"/>
      <c r="G1021" s="14"/>
      <c r="H1021" s="7"/>
      <c r="I1021" s="8"/>
      <c r="J1021" s="9"/>
    </row>
    <row r="1022" spans="1:10" x14ac:dyDescent="0.2">
      <c r="A1022" s="3"/>
      <c r="B1022" s="8"/>
      <c r="C1022" s="14"/>
      <c r="D1022" s="14"/>
      <c r="E1022" s="14"/>
      <c r="F1022" s="14"/>
      <c r="G1022" s="14"/>
      <c r="H1022" s="7"/>
      <c r="I1022" s="8"/>
      <c r="J1022" s="9"/>
    </row>
    <row r="1023" spans="1:10" x14ac:dyDescent="0.2">
      <c r="A1023" s="3"/>
      <c r="B1023" s="8"/>
      <c r="C1023" s="14"/>
      <c r="D1023" s="14"/>
      <c r="E1023" s="14"/>
      <c r="F1023" s="14"/>
      <c r="G1023" s="14"/>
      <c r="H1023" s="7"/>
      <c r="I1023" s="8"/>
      <c r="J1023" s="9"/>
    </row>
    <row r="1024" spans="1:10" x14ac:dyDescent="0.2">
      <c r="A1024" s="3"/>
      <c r="B1024" s="8"/>
      <c r="C1024" s="14"/>
      <c r="D1024" s="14"/>
      <c r="E1024" s="14"/>
      <c r="F1024" s="14"/>
      <c r="G1024" s="14"/>
      <c r="H1024" s="7"/>
      <c r="I1024" s="8"/>
      <c r="J1024" s="9"/>
    </row>
    <row r="1025" spans="1:10" x14ac:dyDescent="0.2">
      <c r="A1025" s="3"/>
      <c r="B1025" s="8"/>
      <c r="C1025" s="14"/>
      <c r="D1025" s="14"/>
      <c r="E1025" s="14"/>
      <c r="F1025" s="14"/>
      <c r="G1025" s="14"/>
      <c r="H1025" s="7"/>
      <c r="I1025" s="8"/>
      <c r="J1025" s="9"/>
    </row>
    <row r="1026" spans="1:10" x14ac:dyDescent="0.2">
      <c r="A1026" s="3"/>
      <c r="B1026" s="8"/>
      <c r="C1026" s="14"/>
      <c r="D1026" s="14"/>
      <c r="E1026" s="14"/>
      <c r="F1026" s="14"/>
      <c r="G1026" s="14"/>
      <c r="H1026" s="7"/>
      <c r="I1026" s="8"/>
      <c r="J1026" s="9"/>
    </row>
    <row r="1027" spans="1:10" x14ac:dyDescent="0.2">
      <c r="A1027" s="3"/>
      <c r="B1027" s="8"/>
      <c r="C1027" s="14"/>
      <c r="D1027" s="14"/>
      <c r="E1027" s="14"/>
      <c r="F1027" s="14"/>
      <c r="G1027" s="14"/>
      <c r="H1027" s="7"/>
      <c r="I1027" s="8"/>
      <c r="J1027" s="9"/>
    </row>
    <row r="1028" spans="1:10" x14ac:dyDescent="0.2">
      <c r="A1028" s="3"/>
      <c r="B1028" s="8"/>
      <c r="C1028" s="14"/>
      <c r="D1028" s="14"/>
      <c r="E1028" s="14"/>
      <c r="F1028" s="14"/>
      <c r="G1028" s="14"/>
      <c r="H1028" s="7"/>
      <c r="I1028" s="8"/>
      <c r="J1028" s="9"/>
    </row>
    <row r="1029" spans="1:10" x14ac:dyDescent="0.2">
      <c r="A1029" s="3"/>
      <c r="B1029" s="8"/>
      <c r="C1029" s="14"/>
      <c r="D1029" s="14"/>
      <c r="E1029" s="14"/>
      <c r="F1029" s="14"/>
      <c r="G1029" s="14"/>
      <c r="H1029" s="7"/>
      <c r="I1029" s="8"/>
      <c r="J1029" s="9"/>
    </row>
    <row r="1030" spans="1:10" x14ac:dyDescent="0.2">
      <c r="A1030" s="3"/>
      <c r="B1030" s="8"/>
      <c r="C1030" s="14"/>
      <c r="D1030" s="14"/>
      <c r="E1030" s="14"/>
      <c r="F1030" s="14"/>
      <c r="G1030" s="14"/>
      <c r="H1030" s="7"/>
      <c r="I1030" s="8"/>
      <c r="J1030" s="9"/>
    </row>
    <row r="1031" spans="1:10" x14ac:dyDescent="0.2">
      <c r="A1031" s="3"/>
      <c r="B1031" s="8"/>
      <c r="C1031" s="14"/>
      <c r="D1031" s="14"/>
      <c r="E1031" s="14"/>
      <c r="F1031" s="14"/>
      <c r="G1031" s="14"/>
      <c r="H1031" s="7"/>
      <c r="I1031" s="8"/>
      <c r="J1031" s="9"/>
    </row>
    <row r="1032" spans="1:10" x14ac:dyDescent="0.2">
      <c r="A1032" s="3"/>
      <c r="B1032" s="8"/>
      <c r="C1032" s="14"/>
      <c r="D1032" s="14"/>
      <c r="E1032" s="14"/>
      <c r="F1032" s="14"/>
      <c r="G1032" s="14"/>
      <c r="H1032" s="7"/>
      <c r="I1032" s="8"/>
      <c r="J1032" s="9"/>
    </row>
    <row r="1033" spans="1:10" x14ac:dyDescent="0.2">
      <c r="A1033" s="3"/>
      <c r="B1033" s="8"/>
      <c r="C1033" s="14"/>
      <c r="D1033" s="14"/>
      <c r="E1033" s="14"/>
      <c r="F1033" s="14"/>
      <c r="G1033" s="14"/>
      <c r="H1033" s="7"/>
      <c r="I1033" s="8"/>
      <c r="J1033" s="9"/>
    </row>
    <row r="1034" spans="1:10" x14ac:dyDescent="0.2">
      <c r="A1034" s="3"/>
      <c r="B1034" s="8"/>
      <c r="C1034" s="14"/>
      <c r="D1034" s="14"/>
      <c r="E1034" s="14"/>
      <c r="F1034" s="14"/>
      <c r="G1034" s="14"/>
      <c r="H1034" s="7"/>
      <c r="I1034" s="8"/>
      <c r="J1034" s="9"/>
    </row>
    <row r="1035" spans="1:10" x14ac:dyDescent="0.2">
      <c r="A1035" s="3"/>
      <c r="B1035" s="8"/>
      <c r="C1035" s="14"/>
      <c r="D1035" s="14"/>
      <c r="E1035" s="14"/>
      <c r="F1035" s="14"/>
      <c r="G1035" s="14"/>
      <c r="H1035" s="7"/>
      <c r="I1035" s="8"/>
      <c r="J1035" s="9"/>
    </row>
    <row r="1036" spans="1:10" x14ac:dyDescent="0.2">
      <c r="A1036" s="3"/>
      <c r="B1036" s="8"/>
      <c r="C1036" s="14"/>
      <c r="D1036" s="14"/>
      <c r="E1036" s="14"/>
      <c r="F1036" s="14"/>
      <c r="G1036" s="14"/>
      <c r="H1036" s="7"/>
      <c r="I1036" s="8"/>
      <c r="J1036" s="9"/>
    </row>
    <row r="1037" spans="1:10" x14ac:dyDescent="0.2">
      <c r="A1037" s="3"/>
      <c r="B1037" s="8"/>
      <c r="C1037" s="14"/>
      <c r="D1037" s="14"/>
      <c r="E1037" s="14"/>
      <c r="F1037" s="14"/>
      <c r="G1037" s="14"/>
      <c r="H1037" s="7"/>
      <c r="I1037" s="8"/>
      <c r="J1037" s="9"/>
    </row>
    <row r="1038" spans="1:10" x14ac:dyDescent="0.2">
      <c r="A1038" s="3"/>
      <c r="B1038" s="8"/>
      <c r="C1038" s="14"/>
      <c r="D1038" s="14"/>
      <c r="E1038" s="14"/>
      <c r="F1038" s="14"/>
      <c r="G1038" s="14"/>
      <c r="H1038" s="7"/>
      <c r="I1038" s="8"/>
      <c r="J1038" s="9"/>
    </row>
    <row r="1039" spans="1:10" x14ac:dyDescent="0.2">
      <c r="A1039" s="3"/>
      <c r="B1039" s="8"/>
      <c r="C1039" s="14"/>
      <c r="D1039" s="14"/>
      <c r="E1039" s="14"/>
      <c r="F1039" s="14"/>
      <c r="G1039" s="14"/>
      <c r="H1039" s="7"/>
      <c r="I1039" s="8"/>
      <c r="J1039" s="9"/>
    </row>
    <row r="1040" spans="1:10" x14ac:dyDescent="0.2">
      <c r="A1040" s="3"/>
      <c r="B1040" s="8"/>
      <c r="C1040" s="14"/>
      <c r="D1040" s="14"/>
      <c r="E1040" s="14"/>
      <c r="F1040" s="14"/>
      <c r="G1040" s="14"/>
      <c r="H1040" s="7"/>
      <c r="I1040" s="8"/>
      <c r="J1040" s="9"/>
    </row>
    <row r="1041" spans="1:10" x14ac:dyDescent="0.2">
      <c r="A1041" s="3"/>
      <c r="B1041" s="8"/>
      <c r="C1041" s="14"/>
      <c r="D1041" s="14"/>
      <c r="E1041" s="14"/>
      <c r="F1041" s="14"/>
      <c r="G1041" s="14"/>
      <c r="H1041" s="7"/>
      <c r="I1041" s="8"/>
      <c r="J1041" s="9"/>
    </row>
    <row r="1042" spans="1:10" x14ac:dyDescent="0.2">
      <c r="A1042" s="3"/>
      <c r="B1042" s="8"/>
      <c r="C1042" s="14"/>
      <c r="D1042" s="14"/>
      <c r="E1042" s="14"/>
      <c r="F1042" s="14"/>
      <c r="G1042" s="14"/>
      <c r="H1042" s="7"/>
      <c r="I1042" s="8"/>
      <c r="J1042" s="9"/>
    </row>
    <row r="1043" spans="1:10" x14ac:dyDescent="0.2">
      <c r="A1043" s="3"/>
      <c r="B1043" s="8"/>
      <c r="C1043" s="14"/>
      <c r="D1043" s="14"/>
      <c r="E1043" s="14"/>
      <c r="F1043" s="14"/>
      <c r="G1043" s="14"/>
      <c r="H1043" s="7"/>
      <c r="I1043" s="8"/>
      <c r="J1043" s="9"/>
    </row>
    <row r="1044" spans="1:10" x14ac:dyDescent="0.2">
      <c r="A1044" s="3"/>
      <c r="B1044" s="8"/>
      <c r="C1044" s="14"/>
      <c r="D1044" s="14"/>
      <c r="E1044" s="14"/>
      <c r="F1044" s="14"/>
      <c r="G1044" s="14"/>
      <c r="H1044" s="7"/>
      <c r="I1044" s="8"/>
      <c r="J1044" s="9"/>
    </row>
    <row r="1045" spans="1:10" x14ac:dyDescent="0.2">
      <c r="A1045" s="3"/>
      <c r="B1045" s="8"/>
      <c r="C1045" s="14"/>
      <c r="D1045" s="14"/>
      <c r="E1045" s="14"/>
      <c r="F1045" s="14"/>
      <c r="G1045" s="14"/>
      <c r="H1045" s="7"/>
      <c r="I1045" s="8"/>
      <c r="J1045" s="9"/>
    </row>
    <row r="1046" spans="1:10" x14ac:dyDescent="0.2">
      <c r="A1046" s="3"/>
      <c r="B1046" s="8"/>
      <c r="C1046" s="14"/>
      <c r="D1046" s="14"/>
      <c r="E1046" s="14"/>
      <c r="F1046" s="14"/>
      <c r="G1046" s="14"/>
      <c r="H1046" s="7"/>
      <c r="I1046" s="8"/>
      <c r="J1046" s="9"/>
    </row>
    <row r="1047" spans="1:10" x14ac:dyDescent="0.2">
      <c r="A1047" s="3"/>
      <c r="B1047" s="8"/>
      <c r="C1047" s="14"/>
      <c r="D1047" s="14"/>
      <c r="E1047" s="14"/>
      <c r="F1047" s="14"/>
      <c r="G1047" s="14"/>
      <c r="H1047" s="7"/>
      <c r="I1047" s="8"/>
      <c r="J1047" s="9"/>
    </row>
    <row r="1048" spans="1:10" x14ac:dyDescent="0.2">
      <c r="A1048" s="3"/>
      <c r="B1048" s="8"/>
      <c r="C1048" s="14"/>
      <c r="D1048" s="14"/>
      <c r="E1048" s="14"/>
      <c r="F1048" s="14"/>
      <c r="G1048" s="14"/>
      <c r="H1048" s="7"/>
      <c r="I1048" s="8"/>
      <c r="J1048" s="9"/>
    </row>
    <row r="1049" spans="1:10" x14ac:dyDescent="0.2">
      <c r="A1049" s="3"/>
      <c r="B1049" s="8"/>
      <c r="C1049" s="14"/>
      <c r="D1049" s="14"/>
      <c r="E1049" s="14"/>
      <c r="F1049" s="14"/>
      <c r="G1049" s="14"/>
      <c r="H1049" s="7"/>
      <c r="I1049" s="8"/>
      <c r="J1049" s="9"/>
    </row>
    <row r="1050" spans="1:10" x14ac:dyDescent="0.2">
      <c r="A1050" s="3"/>
      <c r="B1050" s="8"/>
      <c r="C1050" s="14"/>
      <c r="D1050" s="14"/>
      <c r="E1050" s="14"/>
      <c r="F1050" s="14"/>
      <c r="G1050" s="14"/>
      <c r="H1050" s="7"/>
      <c r="I1050" s="8"/>
      <c r="J1050" s="9"/>
    </row>
    <row r="1051" spans="1:10" x14ac:dyDescent="0.2">
      <c r="A1051" s="3"/>
      <c r="B1051" s="8"/>
      <c r="C1051" s="14"/>
      <c r="D1051" s="14"/>
      <c r="E1051" s="14"/>
      <c r="F1051" s="14"/>
      <c r="G1051" s="14"/>
      <c r="H1051" s="7"/>
      <c r="I1051" s="8"/>
      <c r="J1051" s="9"/>
    </row>
    <row r="1052" spans="1:10" x14ac:dyDescent="0.2">
      <c r="A1052" s="3"/>
      <c r="B1052" s="8"/>
      <c r="C1052" s="14"/>
      <c r="D1052" s="14"/>
      <c r="E1052" s="14"/>
      <c r="F1052" s="14"/>
      <c r="G1052" s="14"/>
      <c r="H1052" s="7"/>
      <c r="I1052" s="8"/>
      <c r="J1052" s="9"/>
    </row>
    <row r="1053" spans="1:10" x14ac:dyDescent="0.2">
      <c r="A1053" s="3"/>
      <c r="B1053" s="8"/>
      <c r="C1053" s="14"/>
      <c r="D1053" s="14"/>
      <c r="E1053" s="14"/>
      <c r="F1053" s="14"/>
      <c r="G1053" s="14"/>
      <c r="H1053" s="7"/>
      <c r="I1053" s="8"/>
      <c r="J1053" s="9"/>
    </row>
    <row r="1054" spans="1:10" x14ac:dyDescent="0.2">
      <c r="A1054" s="3"/>
      <c r="B1054" s="8"/>
      <c r="C1054" s="14"/>
      <c r="D1054" s="14"/>
      <c r="E1054" s="14"/>
      <c r="F1054" s="14"/>
      <c r="G1054" s="14"/>
      <c r="H1054" s="7"/>
      <c r="I1054" s="8"/>
      <c r="J1054" s="9"/>
    </row>
    <row r="1055" spans="1:10" x14ac:dyDescent="0.2">
      <c r="A1055" s="3"/>
      <c r="B1055" s="8"/>
      <c r="C1055" s="14"/>
      <c r="D1055" s="14"/>
      <c r="E1055" s="14"/>
      <c r="F1055" s="14"/>
      <c r="G1055" s="14"/>
      <c r="H1055" s="7"/>
      <c r="I1055" s="8"/>
      <c r="J1055" s="9"/>
    </row>
    <row r="1056" spans="1:10" x14ac:dyDescent="0.2">
      <c r="A1056" s="3"/>
      <c r="B1056" s="8"/>
      <c r="C1056" s="14"/>
      <c r="D1056" s="14"/>
      <c r="E1056" s="14"/>
      <c r="F1056" s="14"/>
      <c r="G1056" s="14"/>
      <c r="H1056" s="7"/>
      <c r="I1056" s="8"/>
      <c r="J1056" s="9"/>
    </row>
    <row r="1057" spans="1:10" x14ac:dyDescent="0.2">
      <c r="A1057" s="3"/>
      <c r="B1057" s="8"/>
      <c r="C1057" s="14"/>
      <c r="D1057" s="14"/>
      <c r="E1057" s="14"/>
      <c r="F1057" s="14"/>
      <c r="G1057" s="14"/>
      <c r="H1057" s="7"/>
      <c r="I1057" s="8"/>
      <c r="J1057" s="9"/>
    </row>
    <row r="1058" spans="1:10" x14ac:dyDescent="0.2">
      <c r="A1058" s="3"/>
      <c r="B1058" s="8"/>
      <c r="C1058" s="14"/>
      <c r="D1058" s="14"/>
      <c r="E1058" s="14"/>
      <c r="F1058" s="14"/>
      <c r="G1058" s="14"/>
      <c r="H1058" s="7"/>
      <c r="I1058" s="8"/>
      <c r="J1058" s="9"/>
    </row>
    <row r="1059" spans="1:10" x14ac:dyDescent="0.2">
      <c r="A1059" s="3"/>
      <c r="B1059" s="8"/>
      <c r="C1059" s="14"/>
      <c r="D1059" s="14"/>
      <c r="E1059" s="14"/>
      <c r="F1059" s="14"/>
      <c r="G1059" s="14"/>
      <c r="H1059" s="7"/>
      <c r="I1059" s="8"/>
      <c r="J1059" s="9"/>
    </row>
    <row r="1060" spans="1:10" x14ac:dyDescent="0.2">
      <c r="A1060" s="3"/>
      <c r="B1060" s="8"/>
      <c r="C1060" s="14"/>
      <c r="D1060" s="14"/>
      <c r="E1060" s="14"/>
      <c r="F1060" s="14"/>
      <c r="G1060" s="14"/>
      <c r="H1060" s="7"/>
      <c r="I1060" s="8"/>
      <c r="J1060" s="9"/>
    </row>
    <row r="1061" spans="1:10" x14ac:dyDescent="0.2">
      <c r="A1061" s="3"/>
      <c r="B1061" s="8"/>
      <c r="C1061" s="14"/>
      <c r="D1061" s="14"/>
      <c r="E1061" s="14"/>
      <c r="F1061" s="14"/>
      <c r="G1061" s="14"/>
      <c r="H1061" s="7"/>
      <c r="I1061" s="8"/>
      <c r="J1061" s="9"/>
    </row>
    <row r="1062" spans="1:10" x14ac:dyDescent="0.2">
      <c r="A1062" s="3"/>
      <c r="B1062" s="8"/>
      <c r="C1062" s="14"/>
      <c r="D1062" s="14"/>
      <c r="E1062" s="14"/>
      <c r="F1062" s="14"/>
      <c r="G1062" s="14"/>
      <c r="H1062" s="7"/>
      <c r="I1062" s="8"/>
      <c r="J1062" s="9"/>
    </row>
    <row r="1063" spans="1:10" x14ac:dyDescent="0.2">
      <c r="A1063" s="3"/>
      <c r="B1063" s="8"/>
      <c r="C1063" s="14"/>
      <c r="D1063" s="14"/>
      <c r="E1063" s="14"/>
      <c r="F1063" s="14"/>
      <c r="G1063" s="14"/>
      <c r="H1063" s="7"/>
      <c r="I1063" s="8"/>
      <c r="J1063" s="9"/>
    </row>
    <row r="1064" spans="1:10" x14ac:dyDescent="0.2">
      <c r="A1064" s="3"/>
      <c r="B1064" s="8"/>
      <c r="C1064" s="14"/>
      <c r="D1064" s="14"/>
      <c r="E1064" s="14"/>
      <c r="F1064" s="14"/>
      <c r="G1064" s="14"/>
      <c r="H1064" s="7"/>
      <c r="I1064" s="8"/>
      <c r="J1064" s="9"/>
    </row>
    <row r="1065" spans="1:10" x14ac:dyDescent="0.2">
      <c r="A1065" s="3"/>
      <c r="B1065" s="8"/>
      <c r="C1065" s="14"/>
      <c r="D1065" s="14"/>
      <c r="E1065" s="14"/>
      <c r="F1065" s="14"/>
      <c r="G1065" s="14"/>
      <c r="H1065" s="7"/>
      <c r="I1065" s="8"/>
      <c r="J1065" s="9"/>
    </row>
    <row r="1066" spans="1:10" x14ac:dyDescent="0.2">
      <c r="A1066" s="3"/>
      <c r="B1066" s="8"/>
      <c r="C1066" s="14"/>
      <c r="D1066" s="14"/>
      <c r="E1066" s="14"/>
      <c r="F1066" s="14"/>
      <c r="G1066" s="14"/>
      <c r="H1066" s="7"/>
      <c r="I1066" s="8"/>
      <c r="J1066" s="9"/>
    </row>
    <row r="1067" spans="1:10" x14ac:dyDescent="0.2">
      <c r="A1067" s="3"/>
      <c r="B1067" s="8"/>
      <c r="C1067" s="14"/>
      <c r="D1067" s="14"/>
      <c r="E1067" s="14"/>
      <c r="F1067" s="14"/>
      <c r="G1067" s="14"/>
      <c r="H1067" s="7"/>
      <c r="I1067" s="8"/>
      <c r="J1067" s="9"/>
    </row>
    <row r="1068" spans="1:10" x14ac:dyDescent="0.2">
      <c r="A1068" s="3"/>
      <c r="B1068" s="8"/>
      <c r="C1068" s="14"/>
      <c r="D1068" s="14"/>
      <c r="E1068" s="14"/>
      <c r="F1068" s="14"/>
      <c r="G1068" s="14"/>
      <c r="H1068" s="7"/>
      <c r="I1068" s="8"/>
      <c r="J1068" s="9"/>
    </row>
    <row r="1069" spans="1:10" x14ac:dyDescent="0.2">
      <c r="A1069" s="3"/>
      <c r="B1069" s="8"/>
      <c r="C1069" s="14"/>
      <c r="D1069" s="14"/>
      <c r="E1069" s="14"/>
      <c r="F1069" s="14"/>
      <c r="G1069" s="14"/>
      <c r="H1069" s="7"/>
      <c r="I1069" s="8"/>
      <c r="J1069" s="9"/>
    </row>
    <row r="1070" spans="1:10" x14ac:dyDescent="0.2">
      <c r="A1070" s="3"/>
      <c r="B1070" s="8"/>
      <c r="C1070" s="14"/>
      <c r="D1070" s="14"/>
      <c r="E1070" s="14"/>
      <c r="F1070" s="14"/>
      <c r="G1070" s="14"/>
      <c r="H1070" s="7"/>
      <c r="I1070" s="8"/>
      <c r="J1070" s="9"/>
    </row>
    <row r="1071" spans="1:10" x14ac:dyDescent="0.2">
      <c r="A1071" s="3"/>
      <c r="B1071" s="8"/>
      <c r="C1071" s="14"/>
      <c r="D1071" s="14"/>
      <c r="E1071" s="14"/>
      <c r="F1071" s="14"/>
      <c r="G1071" s="14"/>
      <c r="H1071" s="7"/>
      <c r="I1071" s="8"/>
      <c r="J1071" s="9"/>
    </row>
    <row r="1072" spans="1:10" x14ac:dyDescent="0.2">
      <c r="A1072" s="3"/>
      <c r="B1072" s="8"/>
      <c r="C1072" s="14"/>
      <c r="D1072" s="14"/>
      <c r="E1072" s="14"/>
      <c r="F1072" s="14"/>
      <c r="G1072" s="14"/>
      <c r="H1072" s="7"/>
      <c r="I1072" s="8"/>
      <c r="J1072" s="9"/>
    </row>
    <row r="1073" spans="1:10" x14ac:dyDescent="0.2">
      <c r="A1073" s="3"/>
      <c r="B1073" s="8"/>
      <c r="C1073" s="14"/>
      <c r="D1073" s="14"/>
      <c r="E1073" s="14"/>
      <c r="F1073" s="14"/>
      <c r="G1073" s="14"/>
      <c r="H1073" s="7"/>
      <c r="I1073" s="8"/>
      <c r="J1073" s="9"/>
    </row>
    <row r="1074" spans="1:10" x14ac:dyDescent="0.2">
      <c r="A1074" s="3"/>
      <c r="B1074" s="8"/>
      <c r="C1074" s="14"/>
      <c r="D1074" s="14"/>
      <c r="E1074" s="14"/>
      <c r="F1074" s="14"/>
      <c r="G1074" s="14"/>
      <c r="H1074" s="7"/>
      <c r="I1074" s="8"/>
      <c r="J1074" s="9"/>
    </row>
    <row r="1075" spans="1:10" x14ac:dyDescent="0.2">
      <c r="A1075" s="3"/>
      <c r="B1075" s="8"/>
      <c r="C1075" s="14"/>
      <c r="D1075" s="14"/>
      <c r="E1075" s="14"/>
      <c r="F1075" s="14"/>
      <c r="G1075" s="14"/>
      <c r="H1075" s="7"/>
      <c r="I1075" s="8"/>
      <c r="J1075" s="9"/>
    </row>
    <row r="1076" spans="1:10" x14ac:dyDescent="0.2">
      <c r="A1076" s="3"/>
      <c r="B1076" s="8"/>
      <c r="C1076" s="14"/>
      <c r="D1076" s="14"/>
      <c r="E1076" s="14"/>
      <c r="F1076" s="14"/>
      <c r="G1076" s="14"/>
      <c r="H1076" s="7"/>
      <c r="I1076" s="8"/>
      <c r="J1076" s="9"/>
    </row>
    <row r="1077" spans="1:10" x14ac:dyDescent="0.2">
      <c r="A1077" s="3"/>
      <c r="B1077" s="8"/>
      <c r="C1077" s="14"/>
      <c r="D1077" s="14"/>
      <c r="E1077" s="14"/>
      <c r="F1077" s="14"/>
      <c r="G1077" s="14"/>
      <c r="H1077" s="7"/>
      <c r="I1077" s="8"/>
      <c r="J1077" s="9"/>
    </row>
    <row r="1078" spans="1:10" x14ac:dyDescent="0.2">
      <c r="A1078" s="3"/>
      <c r="B1078" s="8"/>
      <c r="C1078" s="14"/>
      <c r="D1078" s="14"/>
      <c r="E1078" s="14"/>
      <c r="F1078" s="14"/>
      <c r="G1078" s="14"/>
      <c r="H1078" s="7"/>
      <c r="I1078" s="8"/>
      <c r="J1078" s="9"/>
    </row>
    <row r="1079" spans="1:10" x14ac:dyDescent="0.2">
      <c r="A1079" s="3"/>
      <c r="B1079" s="8"/>
      <c r="C1079" s="14"/>
      <c r="D1079" s="14"/>
      <c r="E1079" s="14"/>
      <c r="F1079" s="14"/>
      <c r="G1079" s="14"/>
      <c r="H1079" s="7"/>
      <c r="I1079" s="8"/>
      <c r="J1079" s="9"/>
    </row>
    <row r="1080" spans="1:10" x14ac:dyDescent="0.2">
      <c r="A1080" s="3"/>
      <c r="B1080" s="8"/>
      <c r="C1080" s="14"/>
      <c r="D1080" s="14"/>
      <c r="E1080" s="14"/>
      <c r="F1080" s="14"/>
      <c r="G1080" s="14"/>
      <c r="H1080" s="7"/>
      <c r="I1080" s="8"/>
      <c r="J1080" s="9"/>
    </row>
    <row r="1081" spans="1:10" x14ac:dyDescent="0.2">
      <c r="A1081" s="3"/>
      <c r="B1081" s="8"/>
      <c r="C1081" s="14"/>
      <c r="D1081" s="14"/>
      <c r="E1081" s="14"/>
      <c r="F1081" s="14"/>
      <c r="G1081" s="14"/>
      <c r="H1081" s="7"/>
      <c r="I1081" s="8"/>
      <c r="J1081" s="9"/>
    </row>
    <row r="1082" spans="1:10" x14ac:dyDescent="0.2">
      <c r="A1082" s="3"/>
      <c r="B1082" s="8"/>
      <c r="C1082" s="14"/>
      <c r="D1082" s="14"/>
      <c r="E1082" s="14"/>
      <c r="F1082" s="14"/>
      <c r="G1082" s="14"/>
      <c r="H1082" s="7"/>
      <c r="I1082" s="8"/>
      <c r="J1082" s="9"/>
    </row>
    <row r="1083" spans="1:10" x14ac:dyDescent="0.2">
      <c r="A1083" s="3"/>
      <c r="B1083" s="8"/>
      <c r="C1083" s="14"/>
      <c r="D1083" s="14"/>
      <c r="E1083" s="14"/>
      <c r="F1083" s="14"/>
      <c r="G1083" s="14"/>
      <c r="H1083" s="7"/>
      <c r="I1083" s="8"/>
      <c r="J1083" s="9"/>
    </row>
    <row r="1084" spans="1:10" x14ac:dyDescent="0.2">
      <c r="A1084" s="3"/>
      <c r="B1084" s="8"/>
      <c r="C1084" s="14"/>
      <c r="D1084" s="14"/>
      <c r="E1084" s="14"/>
      <c r="F1084" s="14"/>
      <c r="G1084" s="14"/>
      <c r="H1084" s="7"/>
      <c r="I1084" s="8"/>
      <c r="J1084" s="9"/>
    </row>
    <row r="1085" spans="1:10" x14ac:dyDescent="0.2">
      <c r="A1085" s="3"/>
      <c r="B1085" s="8"/>
      <c r="C1085" s="14"/>
      <c r="D1085" s="14"/>
      <c r="E1085" s="14"/>
      <c r="F1085" s="14"/>
      <c r="G1085" s="14"/>
      <c r="H1085" s="7"/>
      <c r="I1085" s="8"/>
      <c r="J1085" s="9"/>
    </row>
    <row r="1086" spans="1:10" x14ac:dyDescent="0.2">
      <c r="A1086" s="3"/>
      <c r="B1086" s="8"/>
      <c r="C1086" s="14"/>
      <c r="D1086" s="14"/>
      <c r="E1086" s="14"/>
      <c r="F1086" s="14"/>
      <c r="G1086" s="14"/>
      <c r="H1086" s="7"/>
      <c r="I1086" s="8"/>
      <c r="J1086" s="9"/>
    </row>
    <row r="1087" spans="1:10" x14ac:dyDescent="0.2">
      <c r="A1087" s="3"/>
      <c r="B1087" s="8"/>
      <c r="C1087" s="14"/>
      <c r="D1087" s="14"/>
      <c r="E1087" s="14"/>
      <c r="F1087" s="14"/>
      <c r="G1087" s="14"/>
      <c r="H1087" s="7"/>
      <c r="I1087" s="8"/>
      <c r="J1087" s="9"/>
    </row>
    <row r="1088" spans="1:10" x14ac:dyDescent="0.2">
      <c r="A1088" s="3"/>
      <c r="B1088" s="8"/>
      <c r="C1088" s="14"/>
      <c r="D1088" s="14"/>
      <c r="E1088" s="14"/>
      <c r="F1088" s="14"/>
      <c r="G1088" s="14"/>
      <c r="H1088" s="7"/>
      <c r="I1088" s="8"/>
      <c r="J1088" s="9"/>
    </row>
    <row r="1089" spans="1:10" x14ac:dyDescent="0.2">
      <c r="A1089" s="3"/>
      <c r="B1089" s="8"/>
      <c r="C1089" s="14"/>
      <c r="D1089" s="14"/>
      <c r="E1089" s="14"/>
      <c r="F1089" s="14"/>
      <c r="G1089" s="14"/>
      <c r="H1089" s="7"/>
      <c r="I1089" s="8"/>
      <c r="J1089" s="9"/>
    </row>
    <row r="1090" spans="1:10" x14ac:dyDescent="0.2">
      <c r="A1090" s="3"/>
      <c r="B1090" s="8"/>
      <c r="C1090" s="14"/>
      <c r="D1090" s="14"/>
      <c r="E1090" s="14"/>
      <c r="F1090" s="14"/>
      <c r="G1090" s="14"/>
      <c r="H1090" s="7"/>
      <c r="I1090" s="8"/>
      <c r="J1090" s="9"/>
    </row>
    <row r="1091" spans="1:10" x14ac:dyDescent="0.2">
      <c r="A1091" s="3"/>
      <c r="B1091" s="8"/>
      <c r="C1091" s="14"/>
      <c r="D1091" s="14"/>
      <c r="E1091" s="14"/>
      <c r="F1091" s="14"/>
      <c r="G1091" s="14"/>
      <c r="H1091" s="7"/>
      <c r="I1091" s="8"/>
      <c r="J1091" s="9"/>
    </row>
    <row r="1092" spans="1:10" x14ac:dyDescent="0.2">
      <c r="A1092" s="3"/>
      <c r="B1092" s="8"/>
      <c r="C1092" s="14"/>
      <c r="D1092" s="14"/>
      <c r="E1092" s="14"/>
      <c r="F1092" s="14"/>
      <c r="G1092" s="14"/>
      <c r="H1092" s="7"/>
      <c r="I1092" s="8"/>
      <c r="J1092" s="9"/>
    </row>
    <row r="1093" spans="1:10" x14ac:dyDescent="0.2">
      <c r="A1093" s="3"/>
      <c r="B1093" s="8"/>
      <c r="C1093" s="14"/>
      <c r="D1093" s="14"/>
      <c r="E1093" s="14"/>
      <c r="F1093" s="14"/>
      <c r="G1093" s="14"/>
      <c r="H1093" s="7"/>
      <c r="I1093" s="8"/>
      <c r="J1093" s="9"/>
    </row>
    <row r="1094" spans="1:10" x14ac:dyDescent="0.2">
      <c r="A1094" s="3"/>
      <c r="B1094" s="8"/>
      <c r="C1094" s="14"/>
      <c r="D1094" s="14"/>
      <c r="E1094" s="14"/>
      <c r="F1094" s="14"/>
      <c r="G1094" s="14"/>
      <c r="H1094" s="7"/>
      <c r="I1094" s="8"/>
      <c r="J1094" s="9"/>
    </row>
    <row r="1095" spans="1:10" x14ac:dyDescent="0.2">
      <c r="A1095" s="3"/>
      <c r="B1095" s="8"/>
      <c r="C1095" s="14"/>
      <c r="D1095" s="14"/>
      <c r="E1095" s="14"/>
      <c r="F1095" s="14"/>
      <c r="G1095" s="14"/>
      <c r="H1095" s="7"/>
      <c r="I1095" s="8"/>
      <c r="J1095" s="9"/>
    </row>
    <row r="1096" spans="1:10" x14ac:dyDescent="0.2">
      <c r="A1096" s="3"/>
      <c r="B1096" s="8"/>
      <c r="C1096" s="14"/>
      <c r="D1096" s="14"/>
      <c r="E1096" s="14"/>
      <c r="F1096" s="14"/>
      <c r="G1096" s="14"/>
      <c r="H1096" s="7"/>
      <c r="I1096" s="8"/>
      <c r="J1096" s="9"/>
    </row>
    <row r="1097" spans="1:10" x14ac:dyDescent="0.2">
      <c r="A1097" s="3"/>
      <c r="B1097" s="8"/>
      <c r="C1097" s="14"/>
      <c r="D1097" s="14"/>
      <c r="E1097" s="14"/>
      <c r="F1097" s="14"/>
      <c r="G1097" s="14"/>
      <c r="H1097" s="7"/>
      <c r="I1097" s="8"/>
      <c r="J1097" s="9"/>
    </row>
    <row r="1098" spans="1:10" x14ac:dyDescent="0.2">
      <c r="A1098" s="3"/>
      <c r="B1098" s="8"/>
      <c r="C1098" s="14"/>
      <c r="D1098" s="14"/>
      <c r="E1098" s="14"/>
      <c r="F1098" s="14"/>
      <c r="G1098" s="14"/>
      <c r="H1098" s="7"/>
      <c r="I1098" s="8"/>
      <c r="J1098" s="9"/>
    </row>
    <row r="1099" spans="1:10" x14ac:dyDescent="0.2">
      <c r="A1099" s="3"/>
      <c r="B1099" s="8"/>
      <c r="C1099" s="14"/>
      <c r="D1099" s="14"/>
      <c r="E1099" s="14"/>
      <c r="F1099" s="14"/>
      <c r="G1099" s="14"/>
      <c r="H1099" s="7"/>
      <c r="I1099" s="8"/>
      <c r="J1099" s="9"/>
    </row>
    <row r="1100" spans="1:10" x14ac:dyDescent="0.2">
      <c r="A1100" s="3"/>
      <c r="B1100" s="8"/>
      <c r="C1100" s="14"/>
      <c r="D1100" s="14"/>
      <c r="E1100" s="14"/>
      <c r="F1100" s="14"/>
      <c r="G1100" s="14"/>
      <c r="H1100" s="7"/>
      <c r="I1100" s="8"/>
      <c r="J1100" s="9"/>
    </row>
    <row r="1101" spans="1:10" x14ac:dyDescent="0.2">
      <c r="A1101" s="3"/>
      <c r="B1101" s="8"/>
      <c r="C1101" s="14"/>
      <c r="D1101" s="14"/>
      <c r="E1101" s="14"/>
      <c r="F1101" s="14"/>
      <c r="G1101" s="14"/>
      <c r="H1101" s="7"/>
      <c r="I1101" s="8"/>
      <c r="J1101" s="9"/>
    </row>
    <row r="1102" spans="1:10" x14ac:dyDescent="0.2">
      <c r="A1102" s="3"/>
      <c r="B1102" s="8"/>
      <c r="C1102" s="14"/>
      <c r="D1102" s="14"/>
      <c r="E1102" s="14"/>
      <c r="F1102" s="14"/>
      <c r="G1102" s="14"/>
      <c r="H1102" s="7"/>
      <c r="I1102" s="8"/>
      <c r="J1102" s="9"/>
    </row>
    <row r="1103" spans="1:10" x14ac:dyDescent="0.2">
      <c r="A1103" s="3"/>
      <c r="B1103" s="8"/>
      <c r="C1103" s="14"/>
      <c r="D1103" s="14"/>
      <c r="E1103" s="14"/>
      <c r="F1103" s="14"/>
      <c r="G1103" s="14"/>
      <c r="H1103" s="7"/>
      <c r="I1103" s="8"/>
      <c r="J1103" s="9"/>
    </row>
    <row r="1104" spans="1:10" x14ac:dyDescent="0.2">
      <c r="A1104" s="3"/>
      <c r="B1104" s="8"/>
      <c r="C1104" s="14"/>
      <c r="D1104" s="14"/>
      <c r="E1104" s="14"/>
      <c r="F1104" s="14"/>
      <c r="G1104" s="14"/>
      <c r="H1104" s="7"/>
      <c r="I1104" s="8"/>
      <c r="J1104" s="9"/>
    </row>
    <row r="1105" spans="1:10" x14ac:dyDescent="0.2">
      <c r="A1105" s="3"/>
      <c r="B1105" s="8"/>
      <c r="C1105" s="14"/>
      <c r="D1105" s="14"/>
      <c r="E1105" s="14"/>
      <c r="F1105" s="14"/>
      <c r="G1105" s="14"/>
      <c r="H1105" s="7"/>
      <c r="I1105" s="8"/>
      <c r="J1105" s="9"/>
    </row>
    <row r="1106" spans="1:10" x14ac:dyDescent="0.2">
      <c r="A1106" s="3"/>
      <c r="B1106" s="8"/>
      <c r="C1106" s="14"/>
      <c r="D1106" s="14"/>
      <c r="E1106" s="14"/>
      <c r="F1106" s="14"/>
      <c r="G1106" s="14"/>
      <c r="H1106" s="7"/>
      <c r="I1106" s="8"/>
      <c r="J1106" s="9"/>
    </row>
    <row r="1107" spans="1:10" x14ac:dyDescent="0.2">
      <c r="A1107" s="3"/>
      <c r="B1107" s="8"/>
      <c r="C1107" s="14"/>
      <c r="D1107" s="14"/>
      <c r="E1107" s="14"/>
      <c r="F1107" s="14"/>
      <c r="G1107" s="14"/>
      <c r="H1107" s="7"/>
      <c r="I1107" s="8"/>
      <c r="J1107" s="9"/>
    </row>
    <row r="1108" spans="1:10" x14ac:dyDescent="0.2">
      <c r="A1108" s="3"/>
      <c r="B1108" s="8"/>
      <c r="C1108" s="14"/>
      <c r="D1108" s="14"/>
      <c r="E1108" s="14"/>
      <c r="F1108" s="14"/>
      <c r="G1108" s="14"/>
      <c r="H1108" s="7"/>
      <c r="I1108" s="8"/>
      <c r="J1108" s="9"/>
    </row>
    <row r="1109" spans="1:10" x14ac:dyDescent="0.2">
      <c r="A1109" s="3"/>
      <c r="B1109" s="8"/>
      <c r="C1109" s="14"/>
      <c r="D1109" s="14"/>
      <c r="E1109" s="14"/>
      <c r="F1109" s="14"/>
      <c r="G1109" s="14"/>
      <c r="H1109" s="7"/>
      <c r="I1109" s="8"/>
      <c r="J1109" s="9"/>
    </row>
    <row r="1110" spans="1:10" x14ac:dyDescent="0.2">
      <c r="A1110" s="3"/>
      <c r="B1110" s="8"/>
      <c r="C1110" s="14"/>
      <c r="D1110" s="14"/>
      <c r="E1110" s="14"/>
      <c r="F1110" s="14"/>
      <c r="G1110" s="14"/>
      <c r="H1110" s="7"/>
      <c r="I1110" s="8"/>
      <c r="J1110" s="9"/>
    </row>
    <row r="1111" spans="1:10" x14ac:dyDescent="0.2">
      <c r="A1111" s="3"/>
      <c r="B1111" s="8"/>
      <c r="C1111" s="14"/>
      <c r="D1111" s="14"/>
      <c r="E1111" s="14"/>
      <c r="F1111" s="14"/>
      <c r="G1111" s="14"/>
      <c r="H1111" s="7"/>
      <c r="I1111" s="8"/>
      <c r="J1111" s="9"/>
    </row>
    <row r="1112" spans="1:10" x14ac:dyDescent="0.2">
      <c r="A1112" s="3"/>
      <c r="B1112" s="8"/>
      <c r="C1112" s="14"/>
      <c r="D1112" s="14"/>
      <c r="E1112" s="14"/>
      <c r="F1112" s="14"/>
      <c r="G1112" s="14"/>
      <c r="H1112" s="7"/>
      <c r="I1112" s="8"/>
      <c r="J1112" s="9"/>
    </row>
    <row r="1113" spans="1:10" x14ac:dyDescent="0.2">
      <c r="A1113" s="3"/>
      <c r="B1113" s="8"/>
      <c r="C1113" s="14"/>
      <c r="D1113" s="14"/>
      <c r="E1113" s="14"/>
      <c r="F1113" s="14"/>
      <c r="G1113" s="14"/>
      <c r="H1113" s="7"/>
      <c r="I1113" s="8"/>
      <c r="J1113" s="9"/>
    </row>
    <row r="1114" spans="1:10" x14ac:dyDescent="0.2">
      <c r="A1114" s="3"/>
      <c r="B1114" s="8"/>
      <c r="C1114" s="14"/>
      <c r="D1114" s="14"/>
      <c r="E1114" s="14"/>
      <c r="F1114" s="14"/>
      <c r="G1114" s="14"/>
      <c r="H1114" s="7"/>
      <c r="I1114" s="8"/>
      <c r="J1114" s="9"/>
    </row>
    <row r="1115" spans="1:10" x14ac:dyDescent="0.2">
      <c r="A1115" s="3"/>
      <c r="B1115" s="8"/>
      <c r="C1115" s="14"/>
      <c r="D1115" s="14"/>
      <c r="E1115" s="14"/>
      <c r="F1115" s="14"/>
      <c r="G1115" s="14"/>
      <c r="H1115" s="7"/>
      <c r="I1115" s="8"/>
      <c r="J1115" s="9"/>
    </row>
    <row r="1116" spans="1:10" x14ac:dyDescent="0.2">
      <c r="A1116" s="3"/>
      <c r="B1116" s="8"/>
      <c r="C1116" s="14"/>
      <c r="D1116" s="14"/>
      <c r="E1116" s="14"/>
      <c r="F1116" s="14"/>
      <c r="G1116" s="14"/>
      <c r="H1116" s="7"/>
      <c r="I1116" s="8"/>
      <c r="J1116" s="9"/>
    </row>
    <row r="1117" spans="1:10" x14ac:dyDescent="0.2">
      <c r="A1117" s="3"/>
      <c r="B1117" s="8"/>
      <c r="C1117" s="14"/>
      <c r="D1117" s="14"/>
      <c r="E1117" s="14"/>
      <c r="F1117" s="14"/>
      <c r="G1117" s="14"/>
      <c r="H1117" s="7"/>
      <c r="I1117" s="8"/>
      <c r="J1117" s="9"/>
    </row>
    <row r="1118" spans="1:10" x14ac:dyDescent="0.2">
      <c r="A1118" s="3"/>
      <c r="B1118" s="8"/>
      <c r="C1118" s="14"/>
      <c r="D1118" s="14"/>
      <c r="E1118" s="14"/>
      <c r="F1118" s="14"/>
      <c r="G1118" s="14"/>
      <c r="H1118" s="7"/>
      <c r="I1118" s="8"/>
      <c r="J1118" s="9"/>
    </row>
    <row r="1119" spans="1:10" x14ac:dyDescent="0.2">
      <c r="A1119" s="3"/>
      <c r="B1119" s="8"/>
      <c r="C1119" s="14"/>
      <c r="D1119" s="14"/>
      <c r="E1119" s="14"/>
      <c r="F1119" s="14"/>
      <c r="G1119" s="14"/>
      <c r="H1119" s="7"/>
      <c r="I1119" s="8"/>
      <c r="J1119" s="9"/>
    </row>
    <row r="1120" spans="1:10" x14ac:dyDescent="0.2">
      <c r="A1120" s="3"/>
      <c r="B1120" s="8"/>
      <c r="C1120" s="14"/>
      <c r="D1120" s="14"/>
      <c r="E1120" s="14"/>
      <c r="F1120" s="14"/>
      <c r="G1120" s="14"/>
      <c r="H1120" s="7"/>
      <c r="I1120" s="8"/>
      <c r="J1120" s="9"/>
    </row>
    <row r="1121" spans="1:10" x14ac:dyDescent="0.2">
      <c r="A1121" s="3"/>
      <c r="B1121" s="8"/>
      <c r="C1121" s="14"/>
      <c r="D1121" s="14"/>
      <c r="E1121" s="14"/>
      <c r="F1121" s="14"/>
      <c r="G1121" s="14"/>
      <c r="H1121" s="7"/>
      <c r="I1121" s="8"/>
      <c r="J1121" s="9"/>
    </row>
    <row r="1122" spans="1:10" x14ac:dyDescent="0.2">
      <c r="A1122" s="3"/>
      <c r="B1122" s="8"/>
      <c r="C1122" s="14"/>
      <c r="D1122" s="14"/>
      <c r="E1122" s="14"/>
      <c r="F1122" s="14"/>
      <c r="G1122" s="14"/>
      <c r="H1122" s="7"/>
      <c r="I1122" s="8"/>
      <c r="J1122" s="9"/>
    </row>
    <row r="1123" spans="1:10" x14ac:dyDescent="0.2">
      <c r="A1123" s="3"/>
      <c r="B1123" s="8"/>
      <c r="C1123" s="14"/>
      <c r="D1123" s="14"/>
      <c r="E1123" s="14"/>
      <c r="F1123" s="14"/>
      <c r="G1123" s="14"/>
      <c r="H1123" s="7"/>
      <c r="I1123" s="8"/>
      <c r="J1123" s="9"/>
    </row>
    <row r="1124" spans="1:10" x14ac:dyDescent="0.2">
      <c r="A1124" s="3"/>
      <c r="B1124" s="8"/>
      <c r="C1124" s="14"/>
      <c r="D1124" s="14"/>
      <c r="E1124" s="14"/>
      <c r="F1124" s="14"/>
      <c r="G1124" s="14"/>
      <c r="H1124" s="7"/>
      <c r="I1124" s="8"/>
      <c r="J1124" s="9"/>
    </row>
    <row r="1125" spans="1:10" x14ac:dyDescent="0.2">
      <c r="A1125" s="3"/>
      <c r="B1125" s="8"/>
      <c r="C1125" s="14"/>
      <c r="D1125" s="14"/>
      <c r="E1125" s="14"/>
      <c r="F1125" s="14"/>
      <c r="G1125" s="14"/>
      <c r="H1125" s="7"/>
      <c r="I1125" s="8"/>
      <c r="J1125" s="9"/>
    </row>
    <row r="1126" spans="1:10" x14ac:dyDescent="0.2">
      <c r="A1126" s="3"/>
      <c r="B1126" s="8"/>
      <c r="C1126" s="14"/>
      <c r="D1126" s="14"/>
      <c r="E1126" s="14"/>
      <c r="F1126" s="14"/>
      <c r="G1126" s="14"/>
      <c r="H1126" s="7"/>
      <c r="I1126" s="8"/>
      <c r="J1126" s="9"/>
    </row>
    <row r="1127" spans="1:10" x14ac:dyDescent="0.2">
      <c r="A1127" s="3"/>
      <c r="B1127" s="8"/>
      <c r="C1127" s="14"/>
      <c r="D1127" s="14"/>
      <c r="E1127" s="14"/>
      <c r="F1127" s="14"/>
      <c r="G1127" s="14"/>
      <c r="H1127" s="7"/>
      <c r="I1127" s="8"/>
      <c r="J1127" s="9"/>
    </row>
    <row r="1128" spans="1:10" x14ac:dyDescent="0.2">
      <c r="A1128" s="3"/>
      <c r="B1128" s="8"/>
      <c r="C1128" s="14"/>
      <c r="D1128" s="14"/>
      <c r="E1128" s="14"/>
      <c r="F1128" s="14"/>
      <c r="G1128" s="14"/>
      <c r="H1128" s="7"/>
      <c r="I1128" s="8"/>
      <c r="J1128" s="9"/>
    </row>
    <row r="1129" spans="1:10" x14ac:dyDescent="0.2">
      <c r="A1129" s="3"/>
      <c r="B1129" s="8"/>
      <c r="C1129" s="14"/>
      <c r="D1129" s="14"/>
      <c r="E1129" s="14"/>
      <c r="F1129" s="14"/>
      <c r="G1129" s="14"/>
      <c r="H1129" s="7"/>
      <c r="I1129" s="8"/>
      <c r="J1129" s="9"/>
    </row>
    <row r="1130" spans="1:10" x14ac:dyDescent="0.2">
      <c r="A1130" s="3"/>
      <c r="B1130" s="8"/>
      <c r="C1130" s="14"/>
      <c r="D1130" s="14"/>
      <c r="E1130" s="14"/>
      <c r="F1130" s="14"/>
      <c r="G1130" s="14"/>
      <c r="H1130" s="7"/>
      <c r="I1130" s="8"/>
      <c r="J1130" s="9"/>
    </row>
    <row r="1131" spans="1:10" x14ac:dyDescent="0.2">
      <c r="A1131" s="3"/>
      <c r="B1131" s="8"/>
      <c r="C1131" s="14"/>
      <c r="D1131" s="14"/>
      <c r="E1131" s="14"/>
      <c r="F1131" s="14"/>
      <c r="G1131" s="14"/>
      <c r="H1131" s="7"/>
      <c r="I1131" s="8"/>
      <c r="J1131" s="9"/>
    </row>
    <row r="1132" spans="1:10" x14ac:dyDescent="0.2">
      <c r="A1132" s="3"/>
      <c r="B1132" s="8"/>
      <c r="C1132" s="14"/>
      <c r="D1132" s="14"/>
      <c r="E1132" s="14"/>
      <c r="F1132" s="14"/>
      <c r="G1132" s="14"/>
      <c r="H1132" s="7"/>
      <c r="I1132" s="8"/>
      <c r="J1132" s="9"/>
    </row>
    <row r="1133" spans="1:10" x14ac:dyDescent="0.2">
      <c r="A1133" s="3"/>
      <c r="B1133" s="8"/>
      <c r="C1133" s="14"/>
      <c r="D1133" s="14"/>
      <c r="E1133" s="14"/>
      <c r="F1133" s="14"/>
      <c r="G1133" s="14"/>
      <c r="H1133" s="7"/>
      <c r="I1133" s="8"/>
      <c r="J1133" s="9"/>
    </row>
    <row r="1134" spans="1:10" x14ac:dyDescent="0.2">
      <c r="A1134" s="3"/>
      <c r="B1134" s="8"/>
      <c r="C1134" s="14"/>
      <c r="D1134" s="14"/>
      <c r="E1134" s="14"/>
      <c r="F1134" s="14"/>
      <c r="G1134" s="14"/>
      <c r="H1134" s="7"/>
      <c r="I1134" s="8"/>
      <c r="J1134" s="9"/>
    </row>
    <row r="1135" spans="1:10" x14ac:dyDescent="0.2">
      <c r="A1135" s="3"/>
      <c r="B1135" s="8"/>
      <c r="C1135" s="14"/>
      <c r="D1135" s="14"/>
      <c r="E1135" s="14"/>
      <c r="F1135" s="14"/>
      <c r="G1135" s="14"/>
      <c r="H1135" s="7"/>
      <c r="I1135" s="8"/>
      <c r="J1135" s="9"/>
    </row>
    <row r="1136" spans="1:10" x14ac:dyDescent="0.2">
      <c r="A1136" s="3"/>
      <c r="B1136" s="8"/>
      <c r="C1136" s="14"/>
      <c r="D1136" s="14"/>
      <c r="E1136" s="14"/>
      <c r="F1136" s="14"/>
      <c r="G1136" s="14"/>
      <c r="H1136" s="7"/>
      <c r="I1136" s="8"/>
      <c r="J1136" s="9"/>
    </row>
    <row r="1137" spans="1:10" x14ac:dyDescent="0.2">
      <c r="A1137" s="3"/>
      <c r="B1137" s="8"/>
      <c r="C1137" s="14"/>
      <c r="D1137" s="14"/>
      <c r="E1137" s="14"/>
      <c r="F1137" s="14"/>
      <c r="G1137" s="14"/>
      <c r="H1137" s="7"/>
      <c r="I1137" s="8"/>
      <c r="J1137" s="9"/>
    </row>
    <row r="1138" spans="1:10" x14ac:dyDescent="0.2">
      <c r="A1138" s="3"/>
      <c r="B1138" s="8"/>
      <c r="C1138" s="14"/>
      <c r="D1138" s="14"/>
      <c r="E1138" s="14"/>
      <c r="F1138" s="14"/>
      <c r="G1138" s="14"/>
      <c r="H1138" s="7"/>
      <c r="I1138" s="8"/>
      <c r="J1138" s="9"/>
    </row>
    <row r="1139" spans="1:10" x14ac:dyDescent="0.2">
      <c r="A1139" s="3"/>
      <c r="B1139" s="8"/>
      <c r="C1139" s="14"/>
      <c r="D1139" s="14"/>
      <c r="E1139" s="14"/>
      <c r="F1139" s="14"/>
      <c r="G1139" s="14"/>
      <c r="H1139" s="7"/>
      <c r="I1139" s="8"/>
      <c r="J1139" s="9"/>
    </row>
    <row r="1140" spans="1:10" x14ac:dyDescent="0.2">
      <c r="A1140" s="3"/>
      <c r="B1140" s="8"/>
      <c r="C1140" s="14"/>
      <c r="D1140" s="14"/>
      <c r="E1140" s="14"/>
      <c r="F1140" s="14"/>
      <c r="G1140" s="14"/>
      <c r="H1140" s="7"/>
      <c r="I1140" s="8"/>
      <c r="J1140" s="9"/>
    </row>
    <row r="1141" spans="1:10" x14ac:dyDescent="0.2">
      <c r="A1141" s="3"/>
      <c r="B1141" s="8"/>
      <c r="C1141" s="14"/>
      <c r="D1141" s="14"/>
      <c r="E1141" s="14"/>
      <c r="F1141" s="14"/>
      <c r="G1141" s="14"/>
      <c r="H1141" s="7"/>
      <c r="I1141" s="8"/>
      <c r="J1141" s="9"/>
    </row>
    <row r="1142" spans="1:10" x14ac:dyDescent="0.2">
      <c r="A1142" s="3"/>
      <c r="B1142" s="8"/>
      <c r="C1142" s="14"/>
      <c r="D1142" s="14"/>
      <c r="E1142" s="14"/>
      <c r="F1142" s="14"/>
      <c r="G1142" s="14"/>
      <c r="H1142" s="7"/>
      <c r="I1142" s="8"/>
      <c r="J1142" s="9"/>
    </row>
    <row r="1143" spans="1:10" x14ac:dyDescent="0.2">
      <c r="A1143" s="3"/>
      <c r="B1143" s="8"/>
      <c r="C1143" s="14"/>
      <c r="D1143" s="14"/>
      <c r="E1143" s="14"/>
      <c r="F1143" s="14"/>
      <c r="G1143" s="14"/>
      <c r="H1143" s="7"/>
      <c r="I1143" s="8"/>
      <c r="J1143" s="9"/>
    </row>
    <row r="1144" spans="1:10" x14ac:dyDescent="0.2">
      <c r="A1144" s="3"/>
      <c r="B1144" s="8"/>
      <c r="C1144" s="14"/>
      <c r="D1144" s="14"/>
      <c r="E1144" s="14"/>
      <c r="F1144" s="14"/>
      <c r="G1144" s="14"/>
      <c r="H1144" s="7"/>
      <c r="I1144" s="8"/>
      <c r="J1144" s="9"/>
    </row>
    <row r="1145" spans="1:10" x14ac:dyDescent="0.2">
      <c r="A1145" s="3"/>
      <c r="B1145" s="8"/>
      <c r="C1145" s="14"/>
      <c r="D1145" s="14"/>
      <c r="E1145" s="14"/>
      <c r="F1145" s="14"/>
      <c r="G1145" s="14"/>
      <c r="H1145" s="7"/>
      <c r="I1145" s="8"/>
      <c r="J1145" s="9"/>
    </row>
    <row r="1146" spans="1:10" x14ac:dyDescent="0.2">
      <c r="A1146" s="3"/>
      <c r="B1146" s="8"/>
      <c r="C1146" s="14"/>
      <c r="D1146" s="14"/>
      <c r="E1146" s="14"/>
      <c r="F1146" s="14"/>
      <c r="G1146" s="14"/>
      <c r="H1146" s="7"/>
      <c r="I1146" s="8"/>
      <c r="J1146" s="9"/>
    </row>
    <row r="1147" spans="1:10" x14ac:dyDescent="0.2">
      <c r="A1147" s="3"/>
      <c r="B1147" s="8"/>
      <c r="C1147" s="14"/>
      <c r="D1147" s="14"/>
      <c r="E1147" s="14"/>
      <c r="F1147" s="14"/>
      <c r="G1147" s="14"/>
      <c r="H1147" s="7"/>
      <c r="I1147" s="8"/>
      <c r="J1147" s="9"/>
    </row>
    <row r="1148" spans="1:10" x14ac:dyDescent="0.2">
      <c r="A1148" s="3"/>
      <c r="B1148" s="8"/>
      <c r="C1148" s="14"/>
      <c r="D1148" s="14"/>
      <c r="E1148" s="14"/>
      <c r="F1148" s="14"/>
      <c r="G1148" s="14"/>
      <c r="H1148" s="7"/>
      <c r="I1148" s="8"/>
      <c r="J1148" s="9"/>
    </row>
    <row r="1149" spans="1:10" x14ac:dyDescent="0.2">
      <c r="A1149" s="3"/>
      <c r="B1149" s="8"/>
      <c r="C1149" s="14"/>
      <c r="D1149" s="14"/>
      <c r="E1149" s="14"/>
      <c r="F1149" s="14"/>
      <c r="G1149" s="14"/>
      <c r="H1149" s="7"/>
      <c r="I1149" s="8"/>
      <c r="J1149" s="9"/>
    </row>
    <row r="1150" spans="1:10" x14ac:dyDescent="0.2">
      <c r="A1150" s="3"/>
      <c r="B1150" s="8"/>
      <c r="C1150" s="14"/>
      <c r="D1150" s="14"/>
      <c r="E1150" s="14"/>
      <c r="F1150" s="14"/>
      <c r="G1150" s="14"/>
      <c r="H1150" s="7"/>
      <c r="I1150" s="8"/>
      <c r="J1150" s="9"/>
    </row>
    <row r="1151" spans="1:10" x14ac:dyDescent="0.2">
      <c r="A1151" s="3"/>
      <c r="B1151" s="8"/>
      <c r="C1151" s="14"/>
      <c r="D1151" s="14"/>
      <c r="E1151" s="14"/>
      <c r="F1151" s="14"/>
      <c r="G1151" s="14"/>
      <c r="H1151" s="7"/>
      <c r="I1151" s="8"/>
      <c r="J1151" s="9"/>
    </row>
    <row r="1152" spans="1:10" x14ac:dyDescent="0.2">
      <c r="A1152" s="3"/>
      <c r="B1152" s="8"/>
      <c r="C1152" s="14"/>
      <c r="D1152" s="14"/>
      <c r="E1152" s="14"/>
      <c r="F1152" s="14"/>
      <c r="G1152" s="14"/>
      <c r="H1152" s="7"/>
      <c r="I1152" s="8"/>
      <c r="J1152" s="9"/>
    </row>
    <row r="1153" spans="1:10" x14ac:dyDescent="0.2">
      <c r="A1153" s="3"/>
      <c r="B1153" s="8"/>
      <c r="C1153" s="14"/>
      <c r="D1153" s="14"/>
      <c r="E1153" s="14"/>
      <c r="F1153" s="14"/>
      <c r="G1153" s="14"/>
      <c r="H1153" s="7"/>
      <c r="I1153" s="8"/>
      <c r="J1153" s="9"/>
    </row>
    <row r="1154" spans="1:10" x14ac:dyDescent="0.2">
      <c r="A1154" s="3"/>
      <c r="B1154" s="8"/>
      <c r="C1154" s="14"/>
      <c r="D1154" s="14"/>
      <c r="E1154" s="14"/>
      <c r="F1154" s="14"/>
      <c r="G1154" s="14"/>
      <c r="H1154" s="7"/>
      <c r="I1154" s="8"/>
      <c r="J1154" s="9"/>
    </row>
    <row r="1155" spans="1:10" x14ac:dyDescent="0.2">
      <c r="A1155" s="3"/>
      <c r="B1155" s="8"/>
      <c r="C1155" s="14"/>
      <c r="D1155" s="14"/>
      <c r="E1155" s="14"/>
      <c r="F1155" s="14"/>
      <c r="G1155" s="14"/>
      <c r="H1155" s="7"/>
      <c r="I1155" s="8"/>
      <c r="J1155" s="9"/>
    </row>
    <row r="1156" spans="1:10" x14ac:dyDescent="0.2">
      <c r="A1156" s="3"/>
      <c r="B1156" s="8"/>
      <c r="C1156" s="14"/>
      <c r="D1156" s="14"/>
      <c r="E1156" s="14"/>
      <c r="F1156" s="14"/>
      <c r="G1156" s="14"/>
      <c r="H1156" s="7"/>
      <c r="I1156" s="8"/>
      <c r="J1156" s="9"/>
    </row>
    <row r="1157" spans="1:10" x14ac:dyDescent="0.2">
      <c r="A1157" s="3"/>
      <c r="B1157" s="8"/>
      <c r="C1157" s="14"/>
      <c r="D1157" s="14"/>
      <c r="E1157" s="14"/>
      <c r="F1157" s="14"/>
      <c r="G1157" s="14"/>
      <c r="H1157" s="7"/>
      <c r="I1157" s="8"/>
      <c r="J1157" s="9"/>
    </row>
    <row r="1158" spans="1:10" x14ac:dyDescent="0.2">
      <c r="A1158" s="3"/>
      <c r="B1158" s="8"/>
      <c r="C1158" s="14"/>
      <c r="D1158" s="14"/>
      <c r="E1158" s="14"/>
      <c r="F1158" s="14"/>
      <c r="G1158" s="14"/>
      <c r="H1158" s="7"/>
      <c r="I1158" s="8"/>
      <c r="J1158" s="9"/>
    </row>
    <row r="1159" spans="1:10" x14ac:dyDescent="0.2">
      <c r="A1159" s="3"/>
      <c r="B1159" s="8"/>
      <c r="C1159" s="14"/>
      <c r="D1159" s="14"/>
      <c r="E1159" s="14"/>
      <c r="F1159" s="14"/>
      <c r="G1159" s="14"/>
      <c r="H1159" s="7"/>
      <c r="I1159" s="8"/>
      <c r="J1159" s="9"/>
    </row>
    <row r="1160" spans="1:10" x14ac:dyDescent="0.2">
      <c r="A1160" s="3"/>
      <c r="B1160" s="8"/>
      <c r="C1160" s="14"/>
      <c r="D1160" s="14"/>
      <c r="E1160" s="14"/>
      <c r="F1160" s="14"/>
      <c r="G1160" s="14"/>
      <c r="H1160" s="7"/>
      <c r="I1160" s="8"/>
      <c r="J1160" s="9"/>
    </row>
    <row r="1161" spans="1:10" x14ac:dyDescent="0.2">
      <c r="A1161" s="3"/>
      <c r="B1161" s="8"/>
      <c r="C1161" s="14"/>
      <c r="D1161" s="14"/>
      <c r="E1161" s="14"/>
      <c r="F1161" s="14"/>
      <c r="G1161" s="14"/>
      <c r="H1161" s="7"/>
      <c r="I1161" s="8"/>
      <c r="J1161" s="9"/>
    </row>
    <row r="1162" spans="1:10" x14ac:dyDescent="0.2">
      <c r="A1162" s="3"/>
      <c r="B1162" s="8"/>
      <c r="C1162" s="14"/>
      <c r="D1162" s="14"/>
      <c r="E1162" s="14"/>
      <c r="F1162" s="14"/>
      <c r="G1162" s="14"/>
      <c r="H1162" s="7"/>
      <c r="I1162" s="8"/>
      <c r="J1162" s="9"/>
    </row>
    <row r="1163" spans="1:10" x14ac:dyDescent="0.2">
      <c r="A1163" s="3"/>
      <c r="B1163" s="8"/>
      <c r="C1163" s="14"/>
      <c r="D1163" s="14"/>
      <c r="E1163" s="14"/>
      <c r="F1163" s="14"/>
      <c r="G1163" s="14"/>
      <c r="H1163" s="7"/>
      <c r="I1163" s="8"/>
      <c r="J1163" s="9"/>
    </row>
    <row r="1164" spans="1:10" x14ac:dyDescent="0.2">
      <c r="A1164" s="3"/>
      <c r="B1164" s="8"/>
      <c r="C1164" s="14"/>
      <c r="D1164" s="14"/>
      <c r="E1164" s="14"/>
      <c r="F1164" s="14"/>
      <c r="G1164" s="14"/>
      <c r="H1164" s="7"/>
      <c r="I1164" s="8"/>
      <c r="J1164" s="9"/>
    </row>
    <row r="1165" spans="1:10" x14ac:dyDescent="0.2">
      <c r="A1165" s="3"/>
      <c r="B1165" s="8"/>
      <c r="C1165" s="14"/>
      <c r="D1165" s="14"/>
      <c r="E1165" s="14"/>
      <c r="F1165" s="14"/>
      <c r="G1165" s="14"/>
      <c r="H1165" s="7"/>
      <c r="I1165" s="8"/>
      <c r="J1165" s="9"/>
    </row>
    <row r="1166" spans="1:10" x14ac:dyDescent="0.2">
      <c r="A1166" s="3"/>
      <c r="B1166" s="8"/>
      <c r="C1166" s="14"/>
      <c r="D1166" s="14"/>
      <c r="E1166" s="14"/>
      <c r="F1166" s="14"/>
      <c r="G1166" s="14"/>
      <c r="H1166" s="7"/>
      <c r="I1166" s="8"/>
      <c r="J1166" s="9"/>
    </row>
    <row r="1167" spans="1:10" x14ac:dyDescent="0.2">
      <c r="A1167" s="3"/>
      <c r="B1167" s="8"/>
      <c r="C1167" s="14"/>
      <c r="D1167" s="14"/>
      <c r="E1167" s="14"/>
      <c r="F1167" s="14"/>
      <c r="G1167" s="14"/>
      <c r="H1167" s="7"/>
      <c r="I1167" s="8"/>
      <c r="J1167" s="9"/>
    </row>
    <row r="1168" spans="1:10" x14ac:dyDescent="0.2">
      <c r="A1168" s="3"/>
      <c r="B1168" s="8"/>
      <c r="C1168" s="14"/>
      <c r="D1168" s="14"/>
      <c r="E1168" s="14"/>
      <c r="F1168" s="14"/>
      <c r="G1168" s="14"/>
      <c r="H1168" s="7"/>
      <c r="I1168" s="8"/>
      <c r="J1168" s="9"/>
    </row>
    <row r="1169" spans="1:10" x14ac:dyDescent="0.2">
      <c r="A1169" s="3"/>
      <c r="B1169" s="8"/>
      <c r="C1169" s="14"/>
      <c r="D1169" s="14"/>
      <c r="E1169" s="14"/>
      <c r="F1169" s="14"/>
      <c r="G1169" s="14"/>
      <c r="H1169" s="7"/>
      <c r="I1169" s="8"/>
      <c r="J1169" s="9"/>
    </row>
    <row r="1170" spans="1:10" x14ac:dyDescent="0.2">
      <c r="A1170" s="3"/>
      <c r="B1170" s="8"/>
      <c r="C1170" s="14"/>
      <c r="D1170" s="14"/>
      <c r="E1170" s="14"/>
      <c r="F1170" s="14"/>
      <c r="G1170" s="14"/>
      <c r="H1170" s="7"/>
      <c r="I1170" s="8"/>
      <c r="J1170" s="9"/>
    </row>
    <row r="1171" spans="1:10" x14ac:dyDescent="0.2">
      <c r="A1171" s="3"/>
      <c r="B1171" s="8"/>
      <c r="C1171" s="14"/>
      <c r="D1171" s="14"/>
      <c r="E1171" s="14"/>
      <c r="F1171" s="14"/>
      <c r="G1171" s="14"/>
      <c r="H1171" s="7"/>
      <c r="I1171" s="8"/>
      <c r="J1171" s="9"/>
    </row>
    <row r="1172" spans="1:10" x14ac:dyDescent="0.2">
      <c r="A1172" s="3"/>
      <c r="B1172" s="8"/>
      <c r="C1172" s="14"/>
      <c r="D1172" s="14"/>
      <c r="E1172" s="14"/>
      <c r="F1172" s="14"/>
      <c r="G1172" s="14"/>
      <c r="H1172" s="7"/>
      <c r="I1172" s="8"/>
      <c r="J1172" s="9"/>
    </row>
    <row r="1173" spans="1:10" x14ac:dyDescent="0.2">
      <c r="A1173" s="3"/>
      <c r="B1173" s="8"/>
      <c r="C1173" s="14"/>
      <c r="D1173" s="14"/>
      <c r="E1173" s="14"/>
      <c r="F1173" s="14"/>
      <c r="G1173" s="14"/>
      <c r="H1173" s="7"/>
      <c r="I1173" s="8"/>
      <c r="J1173" s="9"/>
    </row>
    <row r="1174" spans="1:10" x14ac:dyDescent="0.2">
      <c r="A1174" s="3"/>
      <c r="B1174" s="8"/>
      <c r="C1174" s="14"/>
      <c r="D1174" s="14"/>
      <c r="E1174" s="14"/>
      <c r="F1174" s="14"/>
      <c r="G1174" s="14"/>
      <c r="H1174" s="7"/>
      <c r="I1174" s="8"/>
      <c r="J1174" s="9"/>
    </row>
    <row r="1175" spans="1:10" x14ac:dyDescent="0.2">
      <c r="A1175" s="3"/>
      <c r="B1175" s="8"/>
      <c r="C1175" s="14"/>
      <c r="D1175" s="14"/>
      <c r="E1175" s="14"/>
      <c r="F1175" s="14"/>
      <c r="G1175" s="14"/>
      <c r="H1175" s="7"/>
      <c r="I1175" s="8"/>
      <c r="J1175" s="9"/>
    </row>
    <row r="1176" spans="1:10" x14ac:dyDescent="0.2">
      <c r="A1176" s="3"/>
      <c r="B1176" s="8"/>
      <c r="C1176" s="14"/>
      <c r="D1176" s="14"/>
      <c r="E1176" s="14"/>
      <c r="F1176" s="14"/>
      <c r="G1176" s="14"/>
      <c r="H1176" s="7"/>
      <c r="I1176" s="8"/>
      <c r="J1176" s="9"/>
    </row>
    <row r="1177" spans="1:10" x14ac:dyDescent="0.2">
      <c r="A1177" s="3"/>
      <c r="B1177" s="8"/>
      <c r="C1177" s="14"/>
      <c r="D1177" s="14"/>
      <c r="E1177" s="14"/>
      <c r="F1177" s="14"/>
      <c r="G1177" s="14"/>
      <c r="H1177" s="7"/>
      <c r="I1177" s="8"/>
      <c r="J1177" s="9"/>
    </row>
    <row r="1178" spans="1:10" x14ac:dyDescent="0.2">
      <c r="A1178" s="3"/>
      <c r="B1178" s="8"/>
      <c r="C1178" s="14"/>
      <c r="D1178" s="14"/>
      <c r="E1178" s="14"/>
      <c r="F1178" s="14"/>
      <c r="G1178" s="14"/>
      <c r="H1178" s="7"/>
      <c r="I1178" s="8"/>
      <c r="J1178" s="9"/>
    </row>
    <row r="1179" spans="1:10" x14ac:dyDescent="0.2">
      <c r="A1179" s="3"/>
      <c r="B1179" s="8"/>
      <c r="C1179" s="14"/>
      <c r="D1179" s="14"/>
      <c r="E1179" s="14"/>
      <c r="F1179" s="14"/>
      <c r="G1179" s="14"/>
      <c r="H1179" s="7"/>
      <c r="I1179" s="8"/>
      <c r="J1179" s="9"/>
    </row>
    <row r="1180" spans="1:10" x14ac:dyDescent="0.2">
      <c r="A1180" s="3"/>
      <c r="B1180" s="8"/>
      <c r="C1180" s="14"/>
      <c r="D1180" s="14"/>
      <c r="E1180" s="14"/>
      <c r="F1180" s="14"/>
      <c r="G1180" s="14"/>
      <c r="H1180" s="7"/>
      <c r="I1180" s="8"/>
      <c r="J1180" s="9"/>
    </row>
    <row r="1181" spans="1:10" x14ac:dyDescent="0.2">
      <c r="A1181" s="3"/>
      <c r="B1181" s="8"/>
      <c r="C1181" s="14"/>
      <c r="D1181" s="14"/>
      <c r="E1181" s="14"/>
      <c r="F1181" s="14"/>
      <c r="G1181" s="14"/>
      <c r="H1181" s="7"/>
      <c r="I1181" s="8"/>
      <c r="J1181" s="9"/>
    </row>
    <row r="1182" spans="1:10" x14ac:dyDescent="0.2">
      <c r="A1182" s="3"/>
      <c r="B1182" s="8"/>
      <c r="C1182" s="14"/>
      <c r="D1182" s="14"/>
      <c r="E1182" s="14"/>
      <c r="F1182" s="14"/>
      <c r="G1182" s="14"/>
      <c r="H1182" s="7"/>
      <c r="I1182" s="8"/>
      <c r="J1182" s="9"/>
    </row>
    <row r="1183" spans="1:10" x14ac:dyDescent="0.2">
      <c r="A1183" s="3"/>
      <c r="B1183" s="8"/>
      <c r="C1183" s="14"/>
      <c r="D1183" s="14"/>
      <c r="E1183" s="14"/>
      <c r="F1183" s="14"/>
      <c r="G1183" s="14"/>
      <c r="H1183" s="7"/>
      <c r="I1183" s="8"/>
      <c r="J1183" s="9"/>
    </row>
    <row r="1184" spans="1:10" x14ac:dyDescent="0.2">
      <c r="A1184" s="3"/>
      <c r="B1184" s="8"/>
      <c r="C1184" s="14"/>
      <c r="D1184" s="14"/>
      <c r="E1184" s="14"/>
      <c r="F1184" s="14"/>
      <c r="G1184" s="14"/>
      <c r="H1184" s="7"/>
      <c r="I1184" s="8"/>
      <c r="J1184" s="9"/>
    </row>
    <row r="1185" spans="1:10" x14ac:dyDescent="0.2">
      <c r="A1185" s="3"/>
      <c r="B1185" s="8"/>
      <c r="C1185" s="14"/>
      <c r="D1185" s="14"/>
      <c r="E1185" s="14"/>
      <c r="F1185" s="14"/>
      <c r="G1185" s="14"/>
      <c r="H1185" s="7"/>
      <c r="I1185" s="8"/>
      <c r="J1185" s="9"/>
    </row>
    <row r="1186" spans="1:10" x14ac:dyDescent="0.2">
      <c r="A1186" s="3"/>
      <c r="B1186" s="8"/>
      <c r="C1186" s="14"/>
      <c r="D1186" s="14"/>
      <c r="E1186" s="14"/>
      <c r="F1186" s="14"/>
      <c r="G1186" s="14"/>
      <c r="H1186" s="7"/>
      <c r="I1186" s="8"/>
      <c r="J1186" s="9"/>
    </row>
    <row r="1187" spans="1:10" x14ac:dyDescent="0.2">
      <c r="A1187" s="3"/>
      <c r="B1187" s="8"/>
      <c r="C1187" s="14"/>
      <c r="D1187" s="14"/>
      <c r="E1187" s="14"/>
      <c r="F1187" s="14"/>
      <c r="G1187" s="14"/>
      <c r="H1187" s="7"/>
      <c r="I1187" s="8"/>
      <c r="J1187" s="9"/>
    </row>
    <row r="1188" spans="1:10" x14ac:dyDescent="0.2">
      <c r="A1188" s="3"/>
      <c r="B1188" s="8"/>
      <c r="C1188" s="14"/>
      <c r="D1188" s="14"/>
      <c r="E1188" s="14"/>
      <c r="F1188" s="14"/>
      <c r="G1188" s="14"/>
      <c r="H1188" s="7"/>
      <c r="I1188" s="8"/>
      <c r="J1188" s="9"/>
    </row>
    <row r="1189" spans="1:10" x14ac:dyDescent="0.2">
      <c r="A1189" s="3"/>
      <c r="B1189" s="8"/>
      <c r="C1189" s="14"/>
      <c r="D1189" s="14"/>
      <c r="E1189" s="14"/>
      <c r="F1189" s="14"/>
      <c r="G1189" s="14"/>
      <c r="H1189" s="7"/>
      <c r="I1189" s="8"/>
      <c r="J1189" s="9"/>
    </row>
    <row r="1190" spans="1:10" x14ac:dyDescent="0.2">
      <c r="A1190" s="3"/>
      <c r="B1190" s="8"/>
      <c r="C1190" s="14"/>
      <c r="D1190" s="14"/>
      <c r="E1190" s="14"/>
      <c r="F1190" s="14"/>
      <c r="G1190" s="14"/>
      <c r="H1190" s="7"/>
      <c r="I1190" s="8"/>
      <c r="J1190" s="9"/>
    </row>
    <row r="1191" spans="1:10" x14ac:dyDescent="0.2">
      <c r="A1191" s="3"/>
      <c r="B1191" s="8"/>
      <c r="C1191" s="14"/>
      <c r="D1191" s="14"/>
      <c r="E1191" s="14"/>
      <c r="F1191" s="14"/>
      <c r="G1191" s="14"/>
      <c r="H1191" s="7"/>
      <c r="I1191" s="8"/>
      <c r="J1191" s="9"/>
    </row>
    <row r="1192" spans="1:10" x14ac:dyDescent="0.2">
      <c r="A1192" s="3"/>
      <c r="B1192" s="8"/>
      <c r="C1192" s="14"/>
      <c r="D1192" s="14"/>
      <c r="E1192" s="14"/>
      <c r="F1192" s="14"/>
      <c r="G1192" s="14"/>
      <c r="H1192" s="7"/>
      <c r="I1192" s="8"/>
      <c r="J1192" s="9"/>
    </row>
    <row r="1193" spans="1:10" x14ac:dyDescent="0.2">
      <c r="A1193" s="3"/>
      <c r="B1193" s="8"/>
      <c r="C1193" s="14"/>
      <c r="D1193" s="14"/>
      <c r="E1193" s="14"/>
      <c r="F1193" s="14"/>
      <c r="G1193" s="14"/>
      <c r="H1193" s="7"/>
      <c r="I1193" s="8"/>
      <c r="J1193" s="9"/>
    </row>
    <row r="1194" spans="1:10" x14ac:dyDescent="0.2">
      <c r="A1194" s="3"/>
      <c r="B1194" s="8"/>
      <c r="C1194" s="14"/>
      <c r="D1194" s="14"/>
      <c r="E1194" s="14"/>
      <c r="F1194" s="14"/>
      <c r="G1194" s="14"/>
      <c r="H1194" s="7"/>
      <c r="I1194" s="8"/>
      <c r="J1194" s="9"/>
    </row>
    <row r="1195" spans="1:10" x14ac:dyDescent="0.2">
      <c r="A1195" s="3"/>
      <c r="B1195" s="8"/>
      <c r="C1195" s="14"/>
      <c r="D1195" s="14"/>
      <c r="E1195" s="14"/>
      <c r="F1195" s="14"/>
      <c r="G1195" s="14"/>
      <c r="H1195" s="7"/>
      <c r="I1195" s="8"/>
      <c r="J1195" s="9"/>
    </row>
    <row r="1196" spans="1:10" x14ac:dyDescent="0.2">
      <c r="A1196" s="3"/>
      <c r="B1196" s="8"/>
      <c r="C1196" s="14"/>
      <c r="D1196" s="14"/>
      <c r="E1196" s="14"/>
      <c r="F1196" s="14"/>
      <c r="G1196" s="14"/>
      <c r="H1196" s="7"/>
      <c r="I1196" s="8"/>
      <c r="J1196" s="9"/>
    </row>
    <row r="1197" spans="1:10" x14ac:dyDescent="0.2">
      <c r="A1197" s="3"/>
      <c r="B1197" s="8"/>
      <c r="C1197" s="14"/>
      <c r="D1197" s="14"/>
      <c r="E1197" s="14"/>
      <c r="F1197" s="14"/>
      <c r="G1197" s="14"/>
      <c r="H1197" s="7"/>
      <c r="I1197" s="8"/>
      <c r="J1197" s="9"/>
    </row>
    <row r="1198" spans="1:10" x14ac:dyDescent="0.2">
      <c r="A1198" s="3"/>
      <c r="B1198" s="8"/>
      <c r="C1198" s="14"/>
      <c r="D1198" s="14"/>
      <c r="E1198" s="14"/>
      <c r="F1198" s="14"/>
      <c r="G1198" s="14"/>
      <c r="H1198" s="7"/>
      <c r="I1198" s="8"/>
      <c r="J1198" s="9"/>
    </row>
    <row r="1199" spans="1:10" x14ac:dyDescent="0.2">
      <c r="A1199" s="3"/>
      <c r="B1199" s="8"/>
      <c r="C1199" s="14"/>
      <c r="D1199" s="14"/>
      <c r="E1199" s="14"/>
      <c r="F1199" s="14"/>
      <c r="G1199" s="14"/>
      <c r="H1199" s="7"/>
      <c r="I1199" s="8"/>
      <c r="J1199" s="9"/>
    </row>
    <row r="1200" spans="1:10" x14ac:dyDescent="0.2">
      <c r="A1200" s="3"/>
      <c r="B1200" s="8"/>
      <c r="C1200" s="14"/>
      <c r="D1200" s="14"/>
      <c r="E1200" s="14"/>
      <c r="F1200" s="14"/>
      <c r="G1200" s="14"/>
      <c r="H1200" s="7"/>
      <c r="I1200" s="8"/>
      <c r="J1200" s="9"/>
    </row>
    <row r="1201" spans="1:10" x14ac:dyDescent="0.2">
      <c r="A1201" s="3"/>
      <c r="B1201" s="8"/>
      <c r="C1201" s="14"/>
      <c r="D1201" s="14"/>
      <c r="E1201" s="14"/>
      <c r="F1201" s="14"/>
      <c r="G1201" s="14"/>
      <c r="H1201" s="7"/>
      <c r="I1201" s="8"/>
      <c r="J1201" s="9"/>
    </row>
    <row r="1202" spans="1:10" x14ac:dyDescent="0.2">
      <c r="A1202" s="3"/>
      <c r="B1202" s="8"/>
      <c r="C1202" s="14"/>
      <c r="D1202" s="14"/>
      <c r="E1202" s="14"/>
      <c r="F1202" s="14"/>
      <c r="G1202" s="14"/>
      <c r="H1202" s="7"/>
      <c r="I1202" s="8"/>
      <c r="J1202" s="9"/>
    </row>
    <row r="1203" spans="1:10" x14ac:dyDescent="0.2">
      <c r="A1203" s="3"/>
      <c r="B1203" s="8"/>
      <c r="C1203" s="14"/>
      <c r="D1203" s="14"/>
      <c r="E1203" s="14"/>
      <c r="F1203" s="14"/>
      <c r="G1203" s="14"/>
      <c r="H1203" s="7"/>
      <c r="I1203" s="8"/>
      <c r="J1203" s="9"/>
    </row>
    <row r="1204" spans="1:10" x14ac:dyDescent="0.2">
      <c r="A1204" s="3"/>
      <c r="B1204" s="8"/>
      <c r="C1204" s="14"/>
      <c r="D1204" s="14"/>
      <c r="E1204" s="14"/>
      <c r="F1204" s="14"/>
      <c r="G1204" s="14"/>
      <c r="H1204" s="7"/>
      <c r="I1204" s="8"/>
      <c r="J1204" s="9"/>
    </row>
    <row r="1205" spans="1:10" x14ac:dyDescent="0.2">
      <c r="A1205" s="3"/>
      <c r="B1205" s="8"/>
      <c r="C1205" s="14"/>
      <c r="D1205" s="14"/>
      <c r="E1205" s="14"/>
      <c r="F1205" s="14"/>
      <c r="G1205" s="14"/>
      <c r="H1205" s="7"/>
      <c r="I1205" s="8"/>
      <c r="J1205" s="9"/>
    </row>
    <row r="1206" spans="1:10" x14ac:dyDescent="0.2">
      <c r="A1206" s="3"/>
      <c r="B1206" s="8"/>
      <c r="C1206" s="14"/>
      <c r="D1206" s="14"/>
      <c r="E1206" s="14"/>
      <c r="F1206" s="14"/>
      <c r="G1206" s="14"/>
      <c r="H1206" s="7"/>
      <c r="I1206" s="8"/>
      <c r="J1206" s="9"/>
    </row>
    <row r="1207" spans="1:10" x14ac:dyDescent="0.2">
      <c r="A1207" s="3"/>
      <c r="B1207" s="8"/>
      <c r="C1207" s="14"/>
      <c r="D1207" s="14"/>
      <c r="E1207" s="14"/>
      <c r="F1207" s="14"/>
      <c r="G1207" s="14"/>
      <c r="H1207" s="7"/>
      <c r="I1207" s="8"/>
      <c r="J1207" s="9"/>
    </row>
    <row r="1208" spans="1:10" x14ac:dyDescent="0.2">
      <c r="A1208" s="3"/>
      <c r="B1208" s="8"/>
      <c r="C1208" s="14"/>
      <c r="D1208" s="14"/>
      <c r="E1208" s="14"/>
      <c r="F1208" s="14"/>
      <c r="G1208" s="14"/>
      <c r="H1208" s="7"/>
      <c r="I1208" s="8"/>
      <c r="J1208" s="9"/>
    </row>
    <row r="1209" spans="1:10" x14ac:dyDescent="0.2">
      <c r="A1209" s="3"/>
      <c r="B1209" s="8"/>
      <c r="C1209" s="14"/>
      <c r="D1209" s="14"/>
      <c r="E1209" s="14"/>
      <c r="F1209" s="14"/>
      <c r="G1209" s="14"/>
      <c r="H1209" s="7"/>
      <c r="I1209" s="8"/>
      <c r="J1209" s="9"/>
    </row>
    <row r="1210" spans="1:10" x14ac:dyDescent="0.2">
      <c r="A1210" s="3"/>
      <c r="B1210" s="8"/>
      <c r="C1210" s="14"/>
      <c r="D1210" s="14"/>
      <c r="E1210" s="14"/>
      <c r="F1210" s="14"/>
      <c r="G1210" s="14"/>
      <c r="H1210" s="7"/>
      <c r="I1210" s="8"/>
      <c r="J1210" s="9"/>
    </row>
    <row r="1211" spans="1:10" x14ac:dyDescent="0.2">
      <c r="A1211" s="3"/>
      <c r="B1211" s="8"/>
      <c r="C1211" s="14"/>
      <c r="D1211" s="14"/>
      <c r="E1211" s="14"/>
      <c r="F1211" s="14"/>
      <c r="G1211" s="14"/>
      <c r="H1211" s="7"/>
      <c r="I1211" s="8"/>
      <c r="J1211" s="9"/>
    </row>
    <row r="1212" spans="1:10" x14ac:dyDescent="0.2">
      <c r="A1212" s="3"/>
      <c r="B1212" s="8"/>
      <c r="C1212" s="14"/>
      <c r="D1212" s="14"/>
      <c r="E1212" s="14"/>
      <c r="F1212" s="14"/>
      <c r="G1212" s="14"/>
      <c r="H1212" s="7"/>
      <c r="I1212" s="8"/>
      <c r="J1212" s="9"/>
    </row>
    <row r="1213" spans="1:10" x14ac:dyDescent="0.2">
      <c r="A1213" s="3"/>
      <c r="B1213" s="8"/>
      <c r="C1213" s="14"/>
      <c r="D1213" s="14"/>
      <c r="E1213" s="14"/>
      <c r="F1213" s="14"/>
      <c r="G1213" s="14"/>
      <c r="H1213" s="7"/>
      <c r="I1213" s="8"/>
      <c r="J1213" s="9"/>
    </row>
    <row r="1214" spans="1:10" x14ac:dyDescent="0.2">
      <c r="A1214" s="3"/>
      <c r="B1214" s="8"/>
      <c r="C1214" s="14"/>
      <c r="D1214" s="14"/>
      <c r="E1214" s="14"/>
      <c r="F1214" s="14"/>
      <c r="G1214" s="14"/>
      <c r="H1214" s="7"/>
      <c r="I1214" s="8"/>
      <c r="J1214" s="9"/>
    </row>
    <row r="1215" spans="1:10" x14ac:dyDescent="0.2">
      <c r="A1215" s="3"/>
      <c r="B1215" s="8"/>
      <c r="C1215" s="14"/>
      <c r="D1215" s="14"/>
      <c r="E1215" s="14"/>
      <c r="F1215" s="14"/>
      <c r="G1215" s="14"/>
      <c r="H1215" s="7"/>
      <c r="I1215" s="8"/>
      <c r="J1215" s="9"/>
    </row>
    <row r="1216" spans="1:10" x14ac:dyDescent="0.2">
      <c r="A1216" s="3"/>
      <c r="B1216" s="8"/>
      <c r="C1216" s="14"/>
      <c r="D1216" s="14"/>
      <c r="E1216" s="14"/>
      <c r="F1216" s="14"/>
      <c r="G1216" s="14"/>
      <c r="H1216" s="7"/>
      <c r="I1216" s="8"/>
      <c r="J1216" s="9"/>
    </row>
    <row r="1217" spans="1:10" x14ac:dyDescent="0.2">
      <c r="A1217" s="3"/>
      <c r="B1217" s="8"/>
      <c r="C1217" s="14"/>
      <c r="D1217" s="14"/>
      <c r="E1217" s="14"/>
      <c r="F1217" s="14"/>
      <c r="G1217" s="14"/>
      <c r="H1217" s="7"/>
      <c r="I1217" s="8"/>
      <c r="J1217" s="9"/>
    </row>
    <row r="1218" spans="1:10" x14ac:dyDescent="0.2">
      <c r="A1218" s="3"/>
      <c r="B1218" s="8"/>
      <c r="C1218" s="14"/>
      <c r="D1218" s="14"/>
      <c r="E1218" s="14"/>
      <c r="F1218" s="14"/>
      <c r="G1218" s="14"/>
      <c r="H1218" s="7"/>
      <c r="I1218" s="8"/>
      <c r="J1218" s="9"/>
    </row>
    <row r="1219" spans="1:10" x14ac:dyDescent="0.2">
      <c r="A1219" s="3"/>
      <c r="B1219" s="8"/>
      <c r="C1219" s="14"/>
      <c r="D1219" s="14"/>
      <c r="E1219" s="14"/>
      <c r="F1219" s="14"/>
      <c r="G1219" s="14"/>
      <c r="H1219" s="7"/>
      <c r="I1219" s="8"/>
      <c r="J1219" s="9"/>
    </row>
    <row r="1220" spans="1:10" x14ac:dyDescent="0.2">
      <c r="A1220" s="3"/>
      <c r="B1220" s="8"/>
      <c r="C1220" s="14"/>
      <c r="D1220" s="14"/>
      <c r="E1220" s="14"/>
      <c r="F1220" s="14"/>
      <c r="G1220" s="14"/>
      <c r="H1220" s="7"/>
      <c r="I1220" s="8"/>
      <c r="J1220" s="9"/>
    </row>
    <row r="1221" spans="1:10" x14ac:dyDescent="0.2">
      <c r="A1221" s="3"/>
      <c r="B1221" s="8"/>
      <c r="C1221" s="14"/>
      <c r="D1221" s="14"/>
      <c r="E1221" s="14"/>
      <c r="F1221" s="14"/>
      <c r="G1221" s="14"/>
      <c r="H1221" s="7"/>
      <c r="I1221" s="8"/>
      <c r="J1221" s="9"/>
    </row>
    <row r="1222" spans="1:10" x14ac:dyDescent="0.2">
      <c r="A1222" s="3"/>
      <c r="B1222" s="8"/>
      <c r="C1222" s="14"/>
      <c r="D1222" s="14"/>
      <c r="E1222" s="14"/>
      <c r="F1222" s="14"/>
      <c r="G1222" s="14"/>
      <c r="H1222" s="7"/>
      <c r="I1222" s="8"/>
      <c r="J1222" s="9"/>
    </row>
    <row r="1223" spans="1:10" x14ac:dyDescent="0.2">
      <c r="A1223" s="3"/>
      <c r="B1223" s="8"/>
      <c r="C1223" s="14"/>
      <c r="D1223" s="14"/>
      <c r="E1223" s="14"/>
      <c r="F1223" s="14"/>
      <c r="G1223" s="14"/>
      <c r="H1223" s="7"/>
      <c r="I1223" s="8"/>
      <c r="J1223" s="9"/>
    </row>
    <row r="1224" spans="1:10" x14ac:dyDescent="0.2">
      <c r="A1224" s="3"/>
      <c r="B1224" s="8"/>
      <c r="C1224" s="14"/>
      <c r="D1224" s="14"/>
      <c r="E1224" s="14"/>
      <c r="F1224" s="14"/>
      <c r="G1224" s="14"/>
      <c r="H1224" s="7"/>
      <c r="I1224" s="8"/>
      <c r="J1224" s="9"/>
    </row>
    <row r="1225" spans="1:10" x14ac:dyDescent="0.2">
      <c r="A1225" s="3"/>
      <c r="B1225" s="8"/>
      <c r="C1225" s="14"/>
      <c r="D1225" s="14"/>
      <c r="E1225" s="14"/>
      <c r="F1225" s="14"/>
      <c r="G1225" s="14"/>
      <c r="H1225" s="7"/>
      <c r="I1225" s="8"/>
      <c r="J1225" s="9"/>
    </row>
    <row r="1226" spans="1:10" x14ac:dyDescent="0.2">
      <c r="A1226" s="3"/>
      <c r="B1226" s="8"/>
      <c r="C1226" s="14"/>
      <c r="D1226" s="14"/>
      <c r="E1226" s="14"/>
      <c r="F1226" s="14"/>
      <c r="G1226" s="14"/>
      <c r="H1226" s="7"/>
      <c r="I1226" s="8"/>
      <c r="J1226" s="9"/>
    </row>
    <row r="1227" spans="1:10" x14ac:dyDescent="0.2">
      <c r="A1227" s="3"/>
      <c r="B1227" s="8"/>
      <c r="C1227" s="14"/>
      <c r="D1227" s="14"/>
      <c r="E1227" s="14"/>
      <c r="F1227" s="14"/>
      <c r="G1227" s="14"/>
      <c r="H1227" s="7"/>
      <c r="I1227" s="8"/>
      <c r="J1227" s="9"/>
    </row>
    <row r="1228" spans="1:10" x14ac:dyDescent="0.2">
      <c r="A1228" s="3"/>
      <c r="B1228" s="8"/>
      <c r="C1228" s="14"/>
      <c r="D1228" s="14"/>
      <c r="E1228" s="14"/>
      <c r="F1228" s="14"/>
      <c r="G1228" s="14"/>
      <c r="H1228" s="7"/>
      <c r="I1228" s="8"/>
      <c r="J1228" s="9"/>
    </row>
    <row r="1229" spans="1:10" x14ac:dyDescent="0.2">
      <c r="A1229" s="3"/>
      <c r="B1229" s="8"/>
      <c r="C1229" s="14"/>
      <c r="D1229" s="14"/>
      <c r="E1229" s="14"/>
      <c r="F1229" s="14"/>
      <c r="G1229" s="14"/>
      <c r="H1229" s="7"/>
      <c r="I1229" s="8"/>
      <c r="J1229" s="9"/>
    </row>
    <row r="1230" spans="1:10" x14ac:dyDescent="0.2">
      <c r="A1230" s="3"/>
      <c r="B1230" s="8"/>
      <c r="C1230" s="14"/>
      <c r="D1230" s="14"/>
      <c r="E1230" s="14"/>
      <c r="F1230" s="14"/>
      <c r="G1230" s="14"/>
      <c r="H1230" s="7"/>
      <c r="I1230" s="8"/>
      <c r="J1230" s="9"/>
    </row>
    <row r="1231" spans="1:10" x14ac:dyDescent="0.2">
      <c r="A1231" s="3"/>
      <c r="B1231" s="8"/>
      <c r="C1231" s="14"/>
      <c r="D1231" s="14"/>
      <c r="E1231" s="14"/>
      <c r="F1231" s="14"/>
      <c r="G1231" s="14"/>
      <c r="H1231" s="7"/>
      <c r="I1231" s="8"/>
      <c r="J1231" s="9"/>
    </row>
    <row r="1232" spans="1:10" x14ac:dyDescent="0.2">
      <c r="A1232" s="3"/>
      <c r="B1232" s="8"/>
      <c r="C1232" s="14"/>
      <c r="D1232" s="14"/>
      <c r="E1232" s="14"/>
      <c r="F1232" s="14"/>
      <c r="G1232" s="14"/>
      <c r="H1232" s="7"/>
      <c r="I1232" s="8"/>
      <c r="J1232" s="9"/>
    </row>
    <row r="1233" spans="1:10" x14ac:dyDescent="0.2">
      <c r="A1233" s="3"/>
      <c r="B1233" s="8"/>
      <c r="C1233" s="14"/>
      <c r="D1233" s="14"/>
      <c r="E1233" s="14"/>
      <c r="F1233" s="14"/>
      <c r="G1233" s="14"/>
      <c r="H1233" s="7"/>
      <c r="I1233" s="8"/>
      <c r="J1233" s="9"/>
    </row>
    <row r="1234" spans="1:10" x14ac:dyDescent="0.2">
      <c r="A1234" s="3"/>
      <c r="B1234" s="8"/>
      <c r="C1234" s="14"/>
      <c r="D1234" s="14"/>
      <c r="E1234" s="14"/>
      <c r="F1234" s="14"/>
      <c r="G1234" s="14"/>
      <c r="H1234" s="7"/>
      <c r="I1234" s="8"/>
      <c r="J1234" s="9"/>
    </row>
    <row r="1235" spans="1:10" x14ac:dyDescent="0.2">
      <c r="A1235" s="3"/>
      <c r="B1235" s="8"/>
      <c r="C1235" s="14"/>
      <c r="D1235" s="14"/>
      <c r="E1235" s="14"/>
      <c r="F1235" s="14"/>
      <c r="G1235" s="14"/>
      <c r="H1235" s="7"/>
      <c r="I1235" s="8"/>
      <c r="J1235" s="9"/>
    </row>
    <row r="1236" spans="1:10" x14ac:dyDescent="0.2">
      <c r="A1236" s="3"/>
      <c r="B1236" s="8"/>
      <c r="C1236" s="14"/>
      <c r="D1236" s="14"/>
      <c r="E1236" s="14"/>
      <c r="F1236" s="14"/>
      <c r="G1236" s="14"/>
      <c r="H1236" s="7"/>
      <c r="I1236" s="8"/>
      <c r="J1236" s="9"/>
    </row>
    <row r="1237" spans="1:10" x14ac:dyDescent="0.2">
      <c r="A1237" s="3"/>
      <c r="B1237" s="8"/>
      <c r="C1237" s="14"/>
      <c r="D1237" s="14"/>
      <c r="E1237" s="14"/>
      <c r="F1237" s="14"/>
      <c r="G1237" s="14"/>
      <c r="H1237" s="7"/>
      <c r="I1237" s="8"/>
      <c r="J1237" s="9"/>
    </row>
    <row r="1238" spans="1:10" x14ac:dyDescent="0.2">
      <c r="A1238" s="3"/>
      <c r="B1238" s="8"/>
      <c r="C1238" s="14"/>
      <c r="D1238" s="14"/>
      <c r="E1238" s="14"/>
      <c r="F1238" s="14"/>
      <c r="G1238" s="14"/>
      <c r="H1238" s="7"/>
      <c r="I1238" s="8"/>
      <c r="J1238" s="9"/>
    </row>
    <row r="1239" spans="1:10" x14ac:dyDescent="0.2">
      <c r="A1239" s="3"/>
      <c r="B1239" s="8"/>
      <c r="C1239" s="14"/>
      <c r="D1239" s="14"/>
      <c r="E1239" s="14"/>
      <c r="F1239" s="14"/>
      <c r="G1239" s="14"/>
      <c r="H1239" s="7"/>
      <c r="I1239" s="8"/>
      <c r="J1239" s="9"/>
    </row>
    <row r="1240" spans="1:10" x14ac:dyDescent="0.2">
      <c r="A1240" s="3"/>
      <c r="B1240" s="8"/>
      <c r="C1240" s="14"/>
      <c r="D1240" s="14"/>
      <c r="E1240" s="14"/>
      <c r="F1240" s="14"/>
      <c r="G1240" s="14"/>
      <c r="H1240" s="7"/>
      <c r="I1240" s="8"/>
      <c r="J1240" s="9"/>
    </row>
    <row r="1241" spans="1:10" x14ac:dyDescent="0.2">
      <c r="A1241" s="3"/>
      <c r="B1241" s="8"/>
      <c r="C1241" s="14"/>
      <c r="D1241" s="14"/>
      <c r="E1241" s="14"/>
      <c r="F1241" s="14"/>
      <c r="G1241" s="14"/>
      <c r="H1241" s="7"/>
      <c r="I1241" s="8"/>
      <c r="J1241" s="9"/>
    </row>
    <row r="1242" spans="1:10" x14ac:dyDescent="0.2">
      <c r="A1242" s="3"/>
      <c r="B1242" s="8"/>
      <c r="C1242" s="14"/>
      <c r="D1242" s="14"/>
      <c r="E1242" s="14"/>
      <c r="F1242" s="14"/>
      <c r="G1242" s="14"/>
      <c r="H1242" s="7"/>
      <c r="I1242" s="8"/>
      <c r="J1242" s="9"/>
    </row>
    <row r="1243" spans="1:10" x14ac:dyDescent="0.2">
      <c r="A1243" s="3"/>
      <c r="B1243" s="8"/>
      <c r="C1243" s="14"/>
      <c r="D1243" s="14"/>
      <c r="E1243" s="14"/>
      <c r="F1243" s="14"/>
      <c r="G1243" s="14"/>
      <c r="H1243" s="7"/>
      <c r="I1243" s="8"/>
      <c r="J1243" s="9"/>
    </row>
    <row r="1244" spans="1:10" x14ac:dyDescent="0.2">
      <c r="A1244" s="3"/>
      <c r="B1244" s="8"/>
      <c r="C1244" s="14"/>
      <c r="D1244" s="14"/>
      <c r="E1244" s="14"/>
      <c r="F1244" s="14"/>
      <c r="G1244" s="14"/>
      <c r="H1244" s="7"/>
      <c r="I1244" s="8"/>
      <c r="J1244" s="9"/>
    </row>
    <row r="1245" spans="1:10" x14ac:dyDescent="0.2">
      <c r="A1245" s="3"/>
      <c r="B1245" s="8"/>
      <c r="C1245" s="14"/>
      <c r="D1245" s="14"/>
      <c r="E1245" s="14"/>
      <c r="F1245" s="14"/>
      <c r="G1245" s="14"/>
      <c r="H1245" s="7"/>
      <c r="I1245" s="8"/>
      <c r="J1245" s="9"/>
    </row>
    <row r="1246" spans="1:10" x14ac:dyDescent="0.2">
      <c r="A1246" s="3"/>
      <c r="B1246" s="8"/>
      <c r="C1246" s="14"/>
      <c r="D1246" s="14"/>
      <c r="E1246" s="14"/>
      <c r="F1246" s="14"/>
      <c r="G1246" s="14"/>
      <c r="H1246" s="7"/>
      <c r="I1246" s="8"/>
      <c r="J1246" s="9"/>
    </row>
    <row r="1247" spans="1:10" x14ac:dyDescent="0.2">
      <c r="A1247" s="3"/>
      <c r="B1247" s="8"/>
      <c r="C1247" s="14"/>
      <c r="D1247" s="14"/>
      <c r="E1247" s="14"/>
      <c r="F1247" s="14"/>
      <c r="G1247" s="14"/>
      <c r="H1247" s="7"/>
      <c r="I1247" s="8"/>
      <c r="J1247" s="9"/>
    </row>
    <row r="1248" spans="1:10" x14ac:dyDescent="0.2">
      <c r="A1248" s="3"/>
      <c r="B1248" s="8"/>
      <c r="C1248" s="14"/>
      <c r="D1248" s="14"/>
      <c r="E1248" s="14"/>
      <c r="F1248" s="14"/>
      <c r="G1248" s="14"/>
      <c r="H1248" s="7"/>
      <c r="I1248" s="8"/>
      <c r="J1248" s="9"/>
    </row>
    <row r="1249" spans="1:10" x14ac:dyDescent="0.2">
      <c r="A1249" s="3"/>
      <c r="B1249" s="8"/>
      <c r="C1249" s="14"/>
      <c r="D1249" s="14"/>
      <c r="E1249" s="14"/>
      <c r="F1249" s="14"/>
      <c r="G1249" s="14"/>
      <c r="H1249" s="7"/>
      <c r="I1249" s="8"/>
      <c r="J1249" s="9"/>
    </row>
    <row r="1250" spans="1:10" x14ac:dyDescent="0.2">
      <c r="A1250" s="3"/>
      <c r="B1250" s="8"/>
      <c r="C1250" s="14"/>
      <c r="D1250" s="14"/>
      <c r="E1250" s="14"/>
      <c r="F1250" s="14"/>
      <c r="G1250" s="14"/>
      <c r="H1250" s="7"/>
      <c r="I1250" s="8"/>
      <c r="J1250" s="9"/>
    </row>
    <row r="1251" spans="1:10" x14ac:dyDescent="0.2">
      <c r="A1251" s="3"/>
      <c r="B1251" s="8"/>
      <c r="C1251" s="14"/>
      <c r="D1251" s="14"/>
      <c r="E1251" s="14"/>
      <c r="F1251" s="14"/>
      <c r="G1251" s="14"/>
      <c r="H1251" s="7"/>
      <c r="I1251" s="8"/>
      <c r="J1251" s="9"/>
    </row>
    <row r="1252" spans="1:10" x14ac:dyDescent="0.2">
      <c r="A1252" s="3"/>
      <c r="B1252" s="8"/>
      <c r="C1252" s="14"/>
      <c r="D1252" s="14"/>
      <c r="E1252" s="14"/>
      <c r="F1252" s="14"/>
      <c r="G1252" s="14"/>
      <c r="H1252" s="7"/>
      <c r="I1252" s="8"/>
      <c r="J1252" s="9"/>
    </row>
    <row r="1253" spans="1:10" x14ac:dyDescent="0.2">
      <c r="A1253" s="3"/>
      <c r="B1253" s="8"/>
      <c r="C1253" s="14"/>
      <c r="D1253" s="14"/>
      <c r="E1253" s="14"/>
      <c r="F1253" s="14"/>
      <c r="G1253" s="14"/>
      <c r="H1253" s="7"/>
      <c r="I1253" s="8"/>
      <c r="J1253" s="9"/>
    </row>
    <row r="1254" spans="1:10" x14ac:dyDescent="0.2">
      <c r="A1254" s="3"/>
      <c r="B1254" s="8"/>
      <c r="C1254" s="14"/>
      <c r="D1254" s="14"/>
      <c r="E1254" s="14"/>
      <c r="F1254" s="14"/>
      <c r="G1254" s="14"/>
      <c r="H1254" s="7"/>
      <c r="I1254" s="8"/>
      <c r="J1254" s="9"/>
    </row>
    <row r="1255" spans="1:10" x14ac:dyDescent="0.2">
      <c r="A1255" s="3"/>
      <c r="B1255" s="8"/>
      <c r="C1255" s="14"/>
      <c r="D1255" s="14"/>
      <c r="E1255" s="14"/>
      <c r="F1255" s="14"/>
      <c r="G1255" s="14"/>
      <c r="H1255" s="7"/>
      <c r="I1255" s="8"/>
      <c r="J1255" s="9"/>
    </row>
    <row r="1256" spans="1:10" x14ac:dyDescent="0.2">
      <c r="A1256" s="3"/>
      <c r="B1256" s="8"/>
      <c r="C1256" s="14"/>
      <c r="D1256" s="14"/>
      <c r="E1256" s="14"/>
      <c r="F1256" s="14"/>
      <c r="G1256" s="14"/>
      <c r="H1256" s="7"/>
      <c r="I1256" s="8"/>
      <c r="J1256" s="9"/>
    </row>
    <row r="1257" spans="1:10" x14ac:dyDescent="0.2">
      <c r="A1257" s="3"/>
      <c r="B1257" s="8"/>
      <c r="C1257" s="14"/>
      <c r="D1257" s="14"/>
      <c r="E1257" s="14"/>
      <c r="F1257" s="14"/>
      <c r="G1257" s="14"/>
      <c r="H1257" s="7"/>
      <c r="I1257" s="8"/>
      <c r="J1257" s="9"/>
    </row>
    <row r="1258" spans="1:10" x14ac:dyDescent="0.2">
      <c r="A1258" s="3"/>
      <c r="B1258" s="8"/>
      <c r="C1258" s="14"/>
      <c r="D1258" s="14"/>
      <c r="E1258" s="14"/>
      <c r="F1258" s="14"/>
      <c r="G1258" s="14"/>
      <c r="H1258" s="7"/>
      <c r="I1258" s="8"/>
      <c r="J1258" s="9"/>
    </row>
    <row r="1259" spans="1:10" x14ac:dyDescent="0.2">
      <c r="A1259" s="3"/>
      <c r="B1259" s="8"/>
      <c r="C1259" s="14"/>
      <c r="D1259" s="14"/>
      <c r="E1259" s="14"/>
      <c r="F1259" s="14"/>
      <c r="G1259" s="14"/>
      <c r="H1259" s="7"/>
      <c r="I1259" s="8"/>
      <c r="J1259" s="9"/>
    </row>
    <row r="1260" spans="1:10" x14ac:dyDescent="0.2">
      <c r="A1260" s="3"/>
      <c r="B1260" s="8"/>
      <c r="C1260" s="14"/>
      <c r="D1260" s="14"/>
      <c r="E1260" s="14"/>
      <c r="F1260" s="14"/>
      <c r="G1260" s="14"/>
      <c r="H1260" s="7"/>
      <c r="I1260" s="8"/>
      <c r="J1260" s="9"/>
    </row>
    <row r="1261" spans="1:10" x14ac:dyDescent="0.2">
      <c r="A1261" s="3"/>
      <c r="B1261" s="8"/>
      <c r="C1261" s="14"/>
      <c r="D1261" s="14"/>
      <c r="E1261" s="14"/>
      <c r="F1261" s="14"/>
      <c r="G1261" s="14"/>
      <c r="H1261" s="7"/>
      <c r="I1261" s="8"/>
      <c r="J1261" s="9"/>
    </row>
    <row r="1262" spans="1:10" x14ac:dyDescent="0.2">
      <c r="A1262" s="3"/>
      <c r="B1262" s="8"/>
      <c r="C1262" s="14"/>
      <c r="D1262" s="14"/>
      <c r="E1262" s="14"/>
      <c r="F1262" s="14"/>
      <c r="G1262" s="14"/>
      <c r="H1262" s="7"/>
      <c r="I1262" s="8"/>
      <c r="J1262" s="9"/>
    </row>
    <row r="1263" spans="1:10" x14ac:dyDescent="0.2">
      <c r="A1263" s="3"/>
      <c r="B1263" s="8"/>
      <c r="C1263" s="14"/>
      <c r="D1263" s="14"/>
      <c r="E1263" s="14"/>
      <c r="F1263" s="14"/>
      <c r="G1263" s="14"/>
      <c r="H1263" s="7"/>
      <c r="I1263" s="8"/>
      <c r="J1263" s="9"/>
    </row>
    <row r="1264" spans="1:10" x14ac:dyDescent="0.2">
      <c r="A1264" s="3"/>
      <c r="B1264" s="8"/>
      <c r="C1264" s="14"/>
      <c r="D1264" s="14"/>
      <c r="E1264" s="14"/>
      <c r="F1264" s="14"/>
      <c r="G1264" s="14"/>
      <c r="H1264" s="7"/>
      <c r="I1264" s="8"/>
      <c r="J1264" s="9"/>
    </row>
    <row r="1265" spans="1:10" x14ac:dyDescent="0.2">
      <c r="A1265" s="3"/>
      <c r="B1265" s="8"/>
      <c r="C1265" s="14"/>
      <c r="D1265" s="14"/>
      <c r="E1265" s="14"/>
      <c r="F1265" s="14"/>
      <c r="G1265" s="14"/>
      <c r="H1265" s="7"/>
      <c r="I1265" s="8"/>
      <c r="J1265" s="9"/>
    </row>
    <row r="1266" spans="1:10" x14ac:dyDescent="0.2">
      <c r="A1266" s="3"/>
      <c r="B1266" s="8"/>
      <c r="C1266" s="14"/>
      <c r="D1266" s="14"/>
      <c r="E1266" s="14"/>
      <c r="F1266" s="14"/>
      <c r="G1266" s="14"/>
      <c r="H1266" s="7"/>
      <c r="I1266" s="8"/>
      <c r="J1266" s="9"/>
    </row>
    <row r="1267" spans="1:10" x14ac:dyDescent="0.2">
      <c r="A1267" s="3"/>
      <c r="B1267" s="8"/>
      <c r="C1267" s="14"/>
      <c r="D1267" s="14"/>
      <c r="E1267" s="14"/>
      <c r="F1267" s="14"/>
      <c r="G1267" s="14"/>
      <c r="H1267" s="7"/>
      <c r="I1267" s="8"/>
      <c r="J1267" s="9"/>
    </row>
    <row r="1268" spans="1:10" x14ac:dyDescent="0.2">
      <c r="A1268" s="3"/>
      <c r="B1268" s="8"/>
      <c r="C1268" s="14"/>
      <c r="D1268" s="14"/>
      <c r="E1268" s="14"/>
      <c r="F1268" s="14"/>
      <c r="G1268" s="14"/>
      <c r="H1268" s="7"/>
      <c r="I1268" s="8"/>
      <c r="J1268" s="9"/>
    </row>
    <row r="1269" spans="1:10" x14ac:dyDescent="0.2">
      <c r="A1269" s="3"/>
      <c r="B1269" s="8"/>
      <c r="C1269" s="14"/>
      <c r="D1269" s="14"/>
      <c r="E1269" s="14"/>
      <c r="F1269" s="14"/>
      <c r="G1269" s="14"/>
      <c r="H1269" s="7"/>
      <c r="I1269" s="8"/>
      <c r="J1269" s="9"/>
    </row>
    <row r="1270" spans="1:10" x14ac:dyDescent="0.2">
      <c r="A1270" s="3"/>
      <c r="B1270" s="8"/>
      <c r="C1270" s="14"/>
      <c r="D1270" s="14"/>
      <c r="E1270" s="14"/>
      <c r="F1270" s="14"/>
      <c r="G1270" s="14"/>
      <c r="H1270" s="7"/>
      <c r="I1270" s="8"/>
      <c r="J1270" s="9"/>
    </row>
    <row r="1271" spans="1:10" x14ac:dyDescent="0.2">
      <c r="A1271" s="3"/>
      <c r="B1271" s="8"/>
      <c r="C1271" s="14"/>
      <c r="D1271" s="14"/>
      <c r="E1271" s="14"/>
      <c r="F1271" s="14"/>
      <c r="G1271" s="14"/>
      <c r="H1271" s="7"/>
      <c r="I1271" s="8"/>
      <c r="J1271" s="9"/>
    </row>
    <row r="1272" spans="1:10" x14ac:dyDescent="0.2">
      <c r="A1272" s="3"/>
      <c r="B1272" s="8"/>
      <c r="C1272" s="14"/>
      <c r="D1272" s="14"/>
      <c r="E1272" s="14"/>
      <c r="F1272" s="14"/>
      <c r="G1272" s="14"/>
      <c r="H1272" s="7"/>
      <c r="I1272" s="8"/>
      <c r="J1272" s="9"/>
    </row>
    <row r="1273" spans="1:10" x14ac:dyDescent="0.2">
      <c r="A1273" s="3"/>
      <c r="B1273" s="8"/>
      <c r="C1273" s="14"/>
      <c r="D1273" s="14"/>
      <c r="E1273" s="14"/>
      <c r="F1273" s="14"/>
      <c r="G1273" s="14"/>
      <c r="H1273" s="7"/>
      <c r="I1273" s="8"/>
      <c r="J1273" s="9"/>
    </row>
    <row r="1274" spans="1:10" x14ac:dyDescent="0.2">
      <c r="A1274" s="3"/>
      <c r="B1274" s="8"/>
      <c r="C1274" s="14"/>
      <c r="D1274" s="14"/>
      <c r="E1274" s="14"/>
      <c r="F1274" s="14"/>
      <c r="G1274" s="14"/>
      <c r="H1274" s="7"/>
      <c r="I1274" s="8"/>
      <c r="J1274" s="9"/>
    </row>
    <row r="1275" spans="1:10" x14ac:dyDescent="0.2">
      <c r="A1275" s="3"/>
      <c r="B1275" s="8"/>
      <c r="C1275" s="14"/>
      <c r="D1275" s="14"/>
      <c r="E1275" s="14"/>
      <c r="F1275" s="14"/>
      <c r="G1275" s="14"/>
      <c r="H1275" s="7"/>
      <c r="I1275" s="8"/>
      <c r="J1275" s="9"/>
    </row>
    <row r="1276" spans="1:10" x14ac:dyDescent="0.2">
      <c r="A1276" s="3"/>
      <c r="B1276" s="8"/>
      <c r="C1276" s="14"/>
      <c r="D1276" s="14"/>
      <c r="E1276" s="14"/>
      <c r="F1276" s="14"/>
      <c r="G1276" s="14"/>
      <c r="H1276" s="7"/>
      <c r="I1276" s="8"/>
      <c r="J1276" s="9"/>
    </row>
    <row r="1277" spans="1:10" x14ac:dyDescent="0.2">
      <c r="A1277" s="3"/>
      <c r="B1277" s="8"/>
      <c r="C1277" s="14"/>
      <c r="D1277" s="14"/>
      <c r="E1277" s="14"/>
      <c r="F1277" s="14"/>
      <c r="G1277" s="14"/>
      <c r="H1277" s="7"/>
      <c r="I1277" s="8"/>
      <c r="J1277" s="9"/>
    </row>
    <row r="1278" spans="1:10" x14ac:dyDescent="0.2">
      <c r="A1278" s="3"/>
      <c r="B1278" s="8"/>
      <c r="C1278" s="14"/>
      <c r="D1278" s="14"/>
      <c r="E1278" s="14"/>
      <c r="F1278" s="14"/>
      <c r="G1278" s="14"/>
      <c r="H1278" s="7"/>
      <c r="I1278" s="8"/>
      <c r="J1278" s="9"/>
    </row>
    <row r="1279" spans="1:10" x14ac:dyDescent="0.2">
      <c r="A1279" s="3"/>
      <c r="B1279" s="8"/>
      <c r="C1279" s="14"/>
      <c r="D1279" s="14"/>
      <c r="E1279" s="14"/>
      <c r="F1279" s="14"/>
      <c r="G1279" s="14"/>
      <c r="H1279" s="7"/>
      <c r="I1279" s="8"/>
      <c r="J1279" s="9"/>
    </row>
    <row r="1280" spans="1:10" x14ac:dyDescent="0.2">
      <c r="A1280" s="3"/>
      <c r="B1280" s="8"/>
      <c r="C1280" s="14"/>
      <c r="D1280" s="14"/>
      <c r="E1280" s="14"/>
      <c r="F1280" s="14"/>
      <c r="G1280" s="14"/>
      <c r="H1280" s="7"/>
      <c r="I1280" s="8"/>
      <c r="J1280" s="9"/>
    </row>
    <row r="1281" spans="1:10" x14ac:dyDescent="0.2">
      <c r="A1281" s="3"/>
      <c r="B1281" s="8"/>
      <c r="C1281" s="14"/>
      <c r="D1281" s="14"/>
      <c r="E1281" s="14"/>
      <c r="F1281" s="14"/>
      <c r="G1281" s="14"/>
      <c r="H1281" s="7"/>
      <c r="I1281" s="8"/>
      <c r="J1281" s="9"/>
    </row>
    <row r="1282" spans="1:10" x14ac:dyDescent="0.2">
      <c r="A1282" s="3"/>
      <c r="B1282" s="8"/>
      <c r="C1282" s="14"/>
      <c r="D1282" s="14"/>
      <c r="E1282" s="14"/>
      <c r="F1282" s="14"/>
      <c r="G1282" s="14"/>
      <c r="H1282" s="7"/>
      <c r="I1282" s="8"/>
      <c r="J1282" s="9"/>
    </row>
    <row r="1283" spans="1:10" x14ac:dyDescent="0.2">
      <c r="A1283" s="3"/>
      <c r="B1283" s="8"/>
      <c r="C1283" s="14"/>
      <c r="D1283" s="14"/>
      <c r="E1283" s="14"/>
      <c r="F1283" s="14"/>
      <c r="G1283" s="14"/>
      <c r="H1283" s="7"/>
      <c r="I1283" s="8"/>
      <c r="J1283" s="9"/>
    </row>
    <row r="1284" spans="1:10" x14ac:dyDescent="0.2">
      <c r="A1284" s="3"/>
      <c r="B1284" s="8"/>
      <c r="C1284" s="14"/>
      <c r="D1284" s="14"/>
      <c r="E1284" s="14"/>
      <c r="F1284" s="14"/>
      <c r="G1284" s="14"/>
      <c r="H1284" s="7"/>
      <c r="I1284" s="8"/>
      <c r="J1284" s="9"/>
    </row>
    <row r="1285" spans="1:10" x14ac:dyDescent="0.2">
      <c r="A1285" s="3"/>
      <c r="B1285" s="8"/>
      <c r="C1285" s="14"/>
      <c r="D1285" s="14"/>
      <c r="E1285" s="14"/>
      <c r="F1285" s="14"/>
      <c r="G1285" s="14"/>
      <c r="H1285" s="7"/>
      <c r="I1285" s="8"/>
      <c r="J1285" s="9"/>
    </row>
    <row r="1286" spans="1:10" x14ac:dyDescent="0.2">
      <c r="A1286" s="3"/>
      <c r="B1286" s="8"/>
      <c r="C1286" s="14"/>
      <c r="D1286" s="14"/>
      <c r="E1286" s="14"/>
      <c r="F1286" s="14"/>
      <c r="G1286" s="14"/>
      <c r="H1286" s="7"/>
      <c r="I1286" s="8"/>
      <c r="J1286" s="9"/>
    </row>
    <row r="1287" spans="1:10" x14ac:dyDescent="0.2">
      <c r="A1287" s="3"/>
      <c r="B1287" s="8"/>
      <c r="C1287" s="14"/>
      <c r="D1287" s="14"/>
      <c r="E1287" s="14"/>
      <c r="F1287" s="14"/>
      <c r="G1287" s="14"/>
      <c r="H1287" s="7"/>
      <c r="I1287" s="8"/>
      <c r="J1287" s="9"/>
    </row>
    <row r="1288" spans="1:10" x14ac:dyDescent="0.2">
      <c r="A1288" s="3"/>
      <c r="B1288" s="8"/>
      <c r="C1288" s="14"/>
      <c r="D1288" s="14"/>
      <c r="E1288" s="14"/>
      <c r="F1288" s="14"/>
      <c r="G1288" s="14"/>
      <c r="H1288" s="7"/>
      <c r="I1288" s="8"/>
      <c r="J1288" s="9"/>
    </row>
    <row r="1289" spans="1:10" x14ac:dyDescent="0.2">
      <c r="A1289" s="3"/>
      <c r="B1289" s="8"/>
      <c r="C1289" s="14"/>
      <c r="D1289" s="14"/>
      <c r="E1289" s="14"/>
      <c r="F1289" s="14"/>
      <c r="G1289" s="14"/>
      <c r="H1289" s="7"/>
      <c r="I1289" s="8"/>
      <c r="J1289" s="9"/>
    </row>
    <row r="1290" spans="1:10" x14ac:dyDescent="0.2">
      <c r="A1290" s="3"/>
      <c r="B1290" s="8"/>
      <c r="C1290" s="14"/>
      <c r="D1290" s="14"/>
      <c r="E1290" s="14"/>
      <c r="F1290" s="14"/>
      <c r="G1290" s="14"/>
      <c r="H1290" s="7"/>
      <c r="I1290" s="8"/>
      <c r="J1290" s="9"/>
    </row>
    <row r="1291" spans="1:10" x14ac:dyDescent="0.2">
      <c r="A1291" s="3"/>
      <c r="B1291" s="8"/>
      <c r="C1291" s="14"/>
      <c r="D1291" s="14"/>
      <c r="E1291" s="14"/>
      <c r="F1291" s="14"/>
      <c r="G1291" s="14"/>
      <c r="H1291" s="7"/>
      <c r="I1291" s="8"/>
      <c r="J1291" s="9"/>
    </row>
    <row r="1292" spans="1:10" x14ac:dyDescent="0.2">
      <c r="A1292" s="3"/>
      <c r="B1292" s="8"/>
      <c r="C1292" s="14"/>
      <c r="D1292" s="14"/>
      <c r="E1292" s="14"/>
      <c r="F1292" s="14"/>
      <c r="G1292" s="14"/>
      <c r="H1292" s="7"/>
      <c r="I1292" s="8"/>
      <c r="J1292" s="9"/>
    </row>
    <row r="1293" spans="1:10" x14ac:dyDescent="0.2">
      <c r="A1293" s="3"/>
      <c r="B1293" s="8"/>
      <c r="C1293" s="14"/>
      <c r="D1293" s="14"/>
      <c r="E1293" s="14"/>
      <c r="F1293" s="14"/>
      <c r="G1293" s="14"/>
      <c r="H1293" s="7"/>
      <c r="I1293" s="8"/>
      <c r="J1293" s="9"/>
    </row>
    <row r="1294" spans="1:10" x14ac:dyDescent="0.2">
      <c r="A1294" s="3"/>
      <c r="B1294" s="8"/>
      <c r="C1294" s="14"/>
      <c r="D1294" s="14"/>
      <c r="E1294" s="14"/>
      <c r="F1294" s="14"/>
      <c r="G1294" s="14"/>
      <c r="H1294" s="7"/>
      <c r="I1294" s="8"/>
      <c r="J1294" s="9"/>
    </row>
    <row r="1295" spans="1:10" x14ac:dyDescent="0.2">
      <c r="A1295" s="3"/>
      <c r="B1295" s="8"/>
      <c r="C1295" s="14"/>
      <c r="D1295" s="14"/>
      <c r="E1295" s="14"/>
      <c r="F1295" s="14"/>
      <c r="G1295" s="14"/>
      <c r="H1295" s="7"/>
      <c r="I1295" s="8"/>
      <c r="J1295" s="9"/>
    </row>
    <row r="1296" spans="1:10" x14ac:dyDescent="0.2">
      <c r="A1296" s="3"/>
      <c r="B1296" s="8"/>
      <c r="C1296" s="14"/>
      <c r="D1296" s="14"/>
      <c r="E1296" s="14"/>
      <c r="F1296" s="14"/>
      <c r="G1296" s="14"/>
      <c r="H1296" s="7"/>
      <c r="I1296" s="8"/>
      <c r="J1296" s="9"/>
    </row>
    <row r="1297" spans="1:10" x14ac:dyDescent="0.2">
      <c r="A1297" s="3"/>
      <c r="B1297" s="8"/>
      <c r="C1297" s="14"/>
      <c r="D1297" s="14"/>
      <c r="E1297" s="14"/>
      <c r="F1297" s="14"/>
      <c r="G1297" s="14"/>
      <c r="H1297" s="7"/>
      <c r="I1297" s="8"/>
      <c r="J1297" s="9"/>
    </row>
    <row r="1298" spans="1:10" x14ac:dyDescent="0.2">
      <c r="A1298" s="3"/>
      <c r="B1298" s="8"/>
      <c r="C1298" s="14"/>
      <c r="D1298" s="14"/>
      <c r="E1298" s="14"/>
      <c r="F1298" s="14"/>
      <c r="G1298" s="14"/>
      <c r="H1298" s="7"/>
      <c r="I1298" s="8"/>
      <c r="J1298" s="9"/>
    </row>
    <row r="1299" spans="1:10" x14ac:dyDescent="0.2">
      <c r="A1299" s="3"/>
      <c r="B1299" s="8"/>
      <c r="C1299" s="14"/>
      <c r="D1299" s="14"/>
      <c r="E1299" s="14"/>
      <c r="F1299" s="14"/>
      <c r="G1299" s="14"/>
      <c r="H1299" s="7"/>
      <c r="I1299" s="8"/>
      <c r="J1299" s="9"/>
    </row>
    <row r="1300" spans="1:10" x14ac:dyDescent="0.2">
      <c r="A1300" s="3"/>
      <c r="B1300" s="8"/>
      <c r="C1300" s="14"/>
      <c r="D1300" s="14"/>
      <c r="E1300" s="14"/>
      <c r="F1300" s="14"/>
      <c r="G1300" s="14"/>
      <c r="H1300" s="7"/>
      <c r="I1300" s="8"/>
      <c r="J1300" s="9"/>
    </row>
    <row r="1301" spans="1:10" x14ac:dyDescent="0.2">
      <c r="A1301" s="3"/>
      <c r="B1301" s="8"/>
      <c r="C1301" s="14"/>
      <c r="D1301" s="14"/>
      <c r="E1301" s="14"/>
      <c r="F1301" s="14"/>
      <c r="G1301" s="14"/>
      <c r="H1301" s="7"/>
      <c r="I1301" s="8"/>
      <c r="J1301" s="9"/>
    </row>
    <row r="1302" spans="1:10" x14ac:dyDescent="0.2">
      <c r="A1302" s="3"/>
      <c r="B1302" s="8"/>
      <c r="C1302" s="14"/>
      <c r="D1302" s="14"/>
      <c r="E1302" s="14"/>
      <c r="F1302" s="14"/>
      <c r="G1302" s="14"/>
      <c r="H1302" s="7"/>
      <c r="I1302" s="8"/>
      <c r="J1302" s="9"/>
    </row>
    <row r="1303" spans="1:10" x14ac:dyDescent="0.2">
      <c r="A1303" s="3"/>
      <c r="B1303" s="8"/>
      <c r="C1303" s="14"/>
      <c r="D1303" s="14"/>
      <c r="E1303" s="14"/>
      <c r="F1303" s="14"/>
      <c r="G1303" s="14"/>
      <c r="H1303" s="7"/>
      <c r="I1303" s="8"/>
      <c r="J1303" s="9"/>
    </row>
    <row r="1304" spans="1:10" x14ac:dyDescent="0.2">
      <c r="A1304" s="3"/>
      <c r="B1304" s="8"/>
      <c r="C1304" s="14"/>
      <c r="D1304" s="14"/>
      <c r="E1304" s="14"/>
      <c r="F1304" s="14"/>
      <c r="G1304" s="14"/>
      <c r="H1304" s="7"/>
      <c r="I1304" s="8"/>
      <c r="J1304" s="9"/>
    </row>
    <row r="1305" spans="1:10" x14ac:dyDescent="0.2">
      <c r="A1305" s="3"/>
      <c r="B1305" s="8"/>
      <c r="C1305" s="14"/>
      <c r="D1305" s="14"/>
      <c r="E1305" s="14"/>
      <c r="F1305" s="14"/>
      <c r="G1305" s="14"/>
      <c r="H1305" s="7"/>
      <c r="I1305" s="8"/>
      <c r="J1305" s="9"/>
    </row>
    <row r="1306" spans="1:10" x14ac:dyDescent="0.2">
      <c r="A1306" s="3"/>
      <c r="B1306" s="8"/>
      <c r="C1306" s="14"/>
      <c r="D1306" s="14"/>
      <c r="E1306" s="14"/>
      <c r="F1306" s="14"/>
      <c r="G1306" s="14"/>
      <c r="H1306" s="7"/>
      <c r="I1306" s="8"/>
      <c r="J1306" s="9"/>
    </row>
    <row r="1307" spans="1:10" x14ac:dyDescent="0.2">
      <c r="A1307" s="3"/>
      <c r="B1307" s="8"/>
      <c r="C1307" s="14"/>
      <c r="D1307" s="14"/>
      <c r="E1307" s="14"/>
      <c r="F1307" s="14"/>
      <c r="G1307" s="14"/>
      <c r="H1307" s="7"/>
      <c r="I1307" s="8"/>
      <c r="J1307" s="9"/>
    </row>
    <row r="1308" spans="1:10" x14ac:dyDescent="0.2">
      <c r="A1308" s="3"/>
      <c r="B1308" s="8"/>
      <c r="C1308" s="14"/>
      <c r="D1308" s="14"/>
      <c r="E1308" s="14"/>
      <c r="F1308" s="14"/>
      <c r="G1308" s="14"/>
      <c r="H1308" s="7"/>
      <c r="I1308" s="8"/>
      <c r="J1308" s="9"/>
    </row>
    <row r="1309" spans="1:10" x14ac:dyDescent="0.2">
      <c r="A1309" s="3"/>
      <c r="B1309" s="8"/>
      <c r="C1309" s="14"/>
      <c r="D1309" s="14"/>
      <c r="E1309" s="14"/>
      <c r="F1309" s="14"/>
      <c r="G1309" s="14"/>
      <c r="H1309" s="7"/>
      <c r="I1309" s="8"/>
      <c r="J1309" s="9"/>
    </row>
    <row r="1310" spans="1:10" x14ac:dyDescent="0.2">
      <c r="A1310" s="3"/>
      <c r="B1310" s="8"/>
      <c r="C1310" s="14"/>
      <c r="D1310" s="14"/>
      <c r="E1310" s="14"/>
      <c r="F1310" s="14"/>
      <c r="G1310" s="14"/>
      <c r="H1310" s="7"/>
      <c r="I1310" s="8"/>
      <c r="J1310" s="9"/>
    </row>
    <row r="1311" spans="1:10" x14ac:dyDescent="0.2">
      <c r="A1311" s="3"/>
      <c r="B1311" s="8"/>
      <c r="C1311" s="14"/>
      <c r="D1311" s="14"/>
      <c r="E1311" s="14"/>
      <c r="F1311" s="14"/>
      <c r="G1311" s="14"/>
      <c r="H1311" s="7"/>
      <c r="I1311" s="8"/>
      <c r="J1311" s="9"/>
    </row>
    <row r="1312" spans="1:10" x14ac:dyDescent="0.2">
      <c r="A1312" s="3"/>
      <c r="B1312" s="8"/>
      <c r="C1312" s="14"/>
      <c r="D1312" s="14"/>
      <c r="E1312" s="14"/>
      <c r="F1312" s="14"/>
      <c r="G1312" s="14"/>
      <c r="H1312" s="7"/>
      <c r="I1312" s="8"/>
      <c r="J1312" s="9"/>
    </row>
    <row r="1313" spans="1:10" x14ac:dyDescent="0.2">
      <c r="A1313" s="3"/>
      <c r="B1313" s="8"/>
      <c r="C1313" s="14"/>
      <c r="D1313" s="14"/>
      <c r="E1313" s="14"/>
      <c r="F1313" s="14"/>
      <c r="G1313" s="14"/>
      <c r="H1313" s="7"/>
      <c r="I1313" s="8"/>
      <c r="J1313" s="9"/>
    </row>
    <row r="1314" spans="1:10" x14ac:dyDescent="0.2">
      <c r="A1314" s="3"/>
      <c r="B1314" s="8"/>
      <c r="C1314" s="14"/>
      <c r="D1314" s="14"/>
      <c r="E1314" s="14"/>
      <c r="F1314" s="14"/>
      <c r="G1314" s="14"/>
      <c r="H1314" s="7"/>
      <c r="I1314" s="8"/>
      <c r="J1314" s="9"/>
    </row>
    <row r="1315" spans="1:10" x14ac:dyDescent="0.2">
      <c r="A1315" s="3"/>
      <c r="B1315" s="8"/>
      <c r="C1315" s="14"/>
      <c r="D1315" s="14"/>
      <c r="E1315" s="14"/>
      <c r="F1315" s="14"/>
      <c r="G1315" s="14"/>
      <c r="H1315" s="7"/>
      <c r="I1315" s="8"/>
      <c r="J1315" s="9"/>
    </row>
    <row r="1316" spans="1:10" x14ac:dyDescent="0.2">
      <c r="A1316" s="3"/>
      <c r="B1316" s="8"/>
      <c r="C1316" s="14"/>
      <c r="D1316" s="14"/>
      <c r="E1316" s="14"/>
      <c r="F1316" s="14"/>
      <c r="G1316" s="14"/>
      <c r="H1316" s="7"/>
      <c r="I1316" s="8"/>
      <c r="J1316" s="9"/>
    </row>
    <row r="1317" spans="1:10" x14ac:dyDescent="0.2">
      <c r="A1317" s="3"/>
      <c r="B1317" s="8"/>
      <c r="C1317" s="14"/>
      <c r="D1317" s="14"/>
      <c r="E1317" s="14"/>
      <c r="F1317" s="14"/>
      <c r="G1317" s="14"/>
      <c r="H1317" s="7"/>
      <c r="I1317" s="8"/>
      <c r="J1317" s="9"/>
    </row>
    <row r="1318" spans="1:10" x14ac:dyDescent="0.2">
      <c r="A1318" s="3"/>
      <c r="B1318" s="8"/>
      <c r="C1318" s="14"/>
      <c r="D1318" s="14"/>
      <c r="E1318" s="14"/>
      <c r="F1318" s="14"/>
      <c r="G1318" s="14"/>
      <c r="H1318" s="7"/>
      <c r="I1318" s="8"/>
      <c r="J1318" s="9"/>
    </row>
    <row r="1319" spans="1:10" x14ac:dyDescent="0.2">
      <c r="A1319" s="3"/>
      <c r="B1319" s="8"/>
      <c r="C1319" s="14"/>
      <c r="D1319" s="14"/>
      <c r="E1319" s="14"/>
      <c r="F1319" s="14"/>
      <c r="G1319" s="14"/>
      <c r="H1319" s="7"/>
      <c r="I1319" s="8"/>
      <c r="J1319" s="9"/>
    </row>
    <row r="1320" spans="1:10" x14ac:dyDescent="0.2">
      <c r="A1320" s="3"/>
      <c r="B1320" s="8"/>
      <c r="C1320" s="14"/>
      <c r="D1320" s="14"/>
      <c r="E1320" s="14"/>
      <c r="F1320" s="14"/>
      <c r="G1320" s="14"/>
      <c r="H1320" s="7"/>
      <c r="I1320" s="8"/>
      <c r="J1320" s="9"/>
    </row>
    <row r="1321" spans="1:10" x14ac:dyDescent="0.2">
      <c r="A1321" s="3"/>
      <c r="B1321" s="8"/>
      <c r="C1321" s="14"/>
      <c r="D1321" s="14"/>
      <c r="E1321" s="14"/>
      <c r="F1321" s="14"/>
      <c r="G1321" s="14"/>
      <c r="H1321" s="7"/>
      <c r="I1321" s="8"/>
      <c r="J1321" s="9"/>
    </row>
    <row r="1322" spans="1:10" x14ac:dyDescent="0.2">
      <c r="A1322" s="3"/>
      <c r="B1322" s="8"/>
      <c r="C1322" s="14"/>
      <c r="D1322" s="14"/>
      <c r="E1322" s="14"/>
      <c r="F1322" s="14"/>
      <c r="G1322" s="14"/>
      <c r="H1322" s="7"/>
      <c r="I1322" s="8"/>
      <c r="J1322" s="9"/>
    </row>
    <row r="1323" spans="1:10" x14ac:dyDescent="0.2">
      <c r="A1323" s="3"/>
      <c r="B1323" s="8"/>
      <c r="C1323" s="14"/>
      <c r="D1323" s="14"/>
      <c r="E1323" s="14"/>
      <c r="F1323" s="14"/>
      <c r="G1323" s="14"/>
      <c r="H1323" s="7"/>
      <c r="I1323" s="8"/>
      <c r="J1323" s="9"/>
    </row>
    <row r="1324" spans="1:10" x14ac:dyDescent="0.2">
      <c r="A1324" s="3"/>
      <c r="B1324" s="8"/>
      <c r="C1324" s="14"/>
      <c r="D1324" s="14"/>
      <c r="E1324" s="14"/>
      <c r="F1324" s="14"/>
      <c r="G1324" s="14"/>
      <c r="H1324" s="7"/>
      <c r="I1324" s="8"/>
      <c r="J1324" s="9"/>
    </row>
    <row r="1325" spans="1:10" x14ac:dyDescent="0.2">
      <c r="A1325" s="3"/>
      <c r="B1325" s="8"/>
      <c r="C1325" s="14"/>
      <c r="D1325" s="14"/>
      <c r="E1325" s="14"/>
      <c r="F1325" s="14"/>
      <c r="G1325" s="14"/>
      <c r="H1325" s="7"/>
      <c r="I1325" s="8"/>
      <c r="J1325" s="9"/>
    </row>
    <row r="1326" spans="1:10" x14ac:dyDescent="0.2">
      <c r="A1326" s="3"/>
      <c r="B1326" s="8"/>
      <c r="C1326" s="14"/>
      <c r="D1326" s="14"/>
      <c r="E1326" s="14"/>
      <c r="F1326" s="14"/>
      <c r="G1326" s="14"/>
      <c r="H1326" s="7"/>
      <c r="I1326" s="8"/>
      <c r="J1326" s="9"/>
    </row>
    <row r="1327" spans="1:10" x14ac:dyDescent="0.2">
      <c r="A1327" s="3"/>
      <c r="B1327" s="8"/>
      <c r="C1327" s="14"/>
      <c r="D1327" s="14"/>
      <c r="E1327" s="14"/>
      <c r="F1327" s="14"/>
      <c r="G1327" s="14"/>
      <c r="H1327" s="7"/>
      <c r="I1327" s="8"/>
      <c r="J1327" s="9"/>
    </row>
    <row r="1328" spans="1:10" x14ac:dyDescent="0.2">
      <c r="A1328" s="3"/>
      <c r="B1328" s="8"/>
      <c r="C1328" s="14"/>
      <c r="D1328" s="14"/>
      <c r="E1328" s="14"/>
      <c r="F1328" s="14"/>
      <c r="G1328" s="14"/>
      <c r="H1328" s="7"/>
      <c r="I1328" s="8"/>
      <c r="J1328" s="9"/>
    </row>
    <row r="1329" spans="1:10" x14ac:dyDescent="0.2">
      <c r="A1329" s="3"/>
      <c r="B1329" s="8"/>
      <c r="C1329" s="14"/>
      <c r="D1329" s="14"/>
      <c r="E1329" s="14"/>
      <c r="F1329" s="14"/>
      <c r="G1329" s="14"/>
      <c r="H1329" s="7"/>
      <c r="I1329" s="8"/>
      <c r="J1329" s="9"/>
    </row>
    <row r="1330" spans="1:10" x14ac:dyDescent="0.2">
      <c r="A1330" s="3"/>
      <c r="B1330" s="8"/>
      <c r="C1330" s="14"/>
      <c r="D1330" s="14"/>
      <c r="E1330" s="14"/>
      <c r="F1330" s="14"/>
      <c r="G1330" s="14"/>
      <c r="H1330" s="7"/>
      <c r="I1330" s="8"/>
      <c r="J1330" s="9"/>
    </row>
    <row r="1331" spans="1:10" x14ac:dyDescent="0.2">
      <c r="A1331" s="3"/>
      <c r="B1331" s="8"/>
      <c r="C1331" s="14"/>
      <c r="D1331" s="14"/>
      <c r="E1331" s="14"/>
      <c r="F1331" s="14"/>
      <c r="G1331" s="14"/>
      <c r="H1331" s="7"/>
      <c r="I1331" s="8"/>
      <c r="J1331" s="9"/>
    </row>
    <row r="1332" spans="1:10" x14ac:dyDescent="0.2">
      <c r="A1332" s="3"/>
      <c r="B1332" s="8"/>
      <c r="C1332" s="14"/>
      <c r="D1332" s="14"/>
      <c r="E1332" s="14"/>
      <c r="F1332" s="14"/>
      <c r="G1332" s="14"/>
      <c r="H1332" s="7"/>
      <c r="I1332" s="8"/>
      <c r="J1332" s="9"/>
    </row>
    <row r="1333" spans="1:10" x14ac:dyDescent="0.2">
      <c r="A1333" s="3"/>
      <c r="B1333" s="8"/>
      <c r="C1333" s="14"/>
      <c r="D1333" s="14"/>
      <c r="E1333" s="14"/>
      <c r="F1333" s="14"/>
      <c r="G1333" s="14"/>
      <c r="H1333" s="7"/>
      <c r="I1333" s="8"/>
      <c r="J1333" s="9"/>
    </row>
    <row r="1334" spans="1:10" x14ac:dyDescent="0.2">
      <c r="A1334" s="3"/>
      <c r="B1334" s="8"/>
      <c r="C1334" s="14"/>
      <c r="D1334" s="14"/>
      <c r="E1334" s="14"/>
      <c r="F1334" s="14"/>
      <c r="G1334" s="14"/>
      <c r="H1334" s="7"/>
      <c r="I1334" s="8"/>
      <c r="J1334" s="9"/>
    </row>
    <row r="1335" spans="1:10" x14ac:dyDescent="0.2">
      <c r="A1335" s="3"/>
      <c r="B1335" s="8"/>
      <c r="C1335" s="14"/>
      <c r="D1335" s="14"/>
      <c r="E1335" s="14"/>
      <c r="F1335" s="14"/>
      <c r="G1335" s="14"/>
      <c r="H1335" s="7"/>
      <c r="I1335" s="8"/>
      <c r="J1335" s="9"/>
    </row>
    <row r="1336" spans="1:10" x14ac:dyDescent="0.2">
      <c r="A1336" s="3"/>
      <c r="B1336" s="8"/>
      <c r="C1336" s="14"/>
      <c r="D1336" s="14"/>
      <c r="E1336" s="14"/>
      <c r="F1336" s="14"/>
      <c r="G1336" s="14"/>
      <c r="H1336" s="7"/>
      <c r="I1336" s="8"/>
      <c r="J1336" s="9"/>
    </row>
    <row r="1337" spans="1:10" x14ac:dyDescent="0.2">
      <c r="A1337" s="3"/>
      <c r="B1337" s="8"/>
      <c r="C1337" s="14"/>
      <c r="D1337" s="14"/>
      <c r="E1337" s="14"/>
      <c r="F1337" s="14"/>
      <c r="G1337" s="14"/>
      <c r="H1337" s="7"/>
      <c r="I1337" s="8"/>
      <c r="J1337" s="9"/>
    </row>
    <row r="1338" spans="1:10" x14ac:dyDescent="0.2">
      <c r="A1338" s="3"/>
      <c r="B1338" s="8"/>
      <c r="C1338" s="14"/>
      <c r="D1338" s="14"/>
      <c r="E1338" s="14"/>
      <c r="F1338" s="14"/>
      <c r="G1338" s="14"/>
      <c r="H1338" s="7"/>
      <c r="I1338" s="8"/>
      <c r="J1338" s="9"/>
    </row>
    <row r="1339" spans="1:10" x14ac:dyDescent="0.2">
      <c r="A1339" s="3"/>
      <c r="B1339" s="8"/>
      <c r="C1339" s="14"/>
      <c r="D1339" s="14"/>
      <c r="E1339" s="14"/>
      <c r="F1339" s="14"/>
      <c r="G1339" s="14"/>
      <c r="H1339" s="7"/>
      <c r="I1339" s="8"/>
      <c r="J1339" s="9"/>
    </row>
    <row r="1340" spans="1:10" x14ac:dyDescent="0.2">
      <c r="A1340" s="3"/>
      <c r="B1340" s="8"/>
      <c r="C1340" s="14"/>
      <c r="D1340" s="14"/>
      <c r="E1340" s="14"/>
      <c r="F1340" s="14"/>
      <c r="G1340" s="14"/>
      <c r="H1340" s="7"/>
      <c r="I1340" s="8"/>
      <c r="J1340" s="9"/>
    </row>
    <row r="1341" spans="1:10" x14ac:dyDescent="0.2">
      <c r="A1341" s="3"/>
      <c r="B1341" s="8"/>
      <c r="C1341" s="14"/>
      <c r="D1341" s="14"/>
      <c r="E1341" s="14"/>
      <c r="F1341" s="14"/>
      <c r="G1341" s="14"/>
      <c r="H1341" s="7"/>
      <c r="I1341" s="8"/>
      <c r="J1341" s="9"/>
    </row>
    <row r="1342" spans="1:10" x14ac:dyDescent="0.2">
      <c r="A1342" s="3"/>
      <c r="B1342" s="8"/>
      <c r="C1342" s="14"/>
      <c r="D1342" s="14"/>
      <c r="E1342" s="14"/>
      <c r="F1342" s="14"/>
      <c r="G1342" s="14"/>
      <c r="H1342" s="7"/>
      <c r="I1342" s="8"/>
      <c r="J1342" s="9"/>
    </row>
    <row r="1343" spans="1:10" x14ac:dyDescent="0.2">
      <c r="A1343" s="3"/>
      <c r="B1343" s="8"/>
      <c r="C1343" s="14"/>
      <c r="D1343" s="14"/>
      <c r="E1343" s="14"/>
      <c r="F1343" s="14"/>
      <c r="G1343" s="14"/>
      <c r="H1343" s="7"/>
      <c r="I1343" s="8"/>
      <c r="J1343" s="9"/>
    </row>
    <row r="1344" spans="1:10" x14ac:dyDescent="0.2">
      <c r="A1344" s="3"/>
      <c r="B1344" s="8"/>
      <c r="C1344" s="14"/>
      <c r="D1344" s="14"/>
      <c r="E1344" s="14"/>
      <c r="F1344" s="14"/>
      <c r="G1344" s="14"/>
      <c r="H1344" s="7"/>
      <c r="I1344" s="8"/>
      <c r="J1344" s="9"/>
    </row>
    <row r="1345" spans="1:10" x14ac:dyDescent="0.2">
      <c r="A1345" s="3"/>
      <c r="B1345" s="8"/>
      <c r="C1345" s="14"/>
      <c r="D1345" s="14"/>
      <c r="E1345" s="14"/>
      <c r="F1345" s="14"/>
      <c r="G1345" s="14"/>
      <c r="H1345" s="7"/>
      <c r="I1345" s="8"/>
      <c r="J1345" s="9"/>
    </row>
    <row r="1346" spans="1:10" x14ac:dyDescent="0.2">
      <c r="A1346" s="3"/>
      <c r="B1346" s="8"/>
      <c r="C1346" s="14"/>
      <c r="D1346" s="14"/>
      <c r="E1346" s="14"/>
      <c r="F1346" s="14"/>
      <c r="G1346" s="14"/>
      <c r="H1346" s="7"/>
      <c r="I1346" s="8"/>
      <c r="J1346" s="9"/>
    </row>
    <row r="1347" spans="1:10" x14ac:dyDescent="0.2">
      <c r="A1347" s="3"/>
      <c r="B1347" s="8"/>
      <c r="C1347" s="14"/>
      <c r="D1347" s="14"/>
      <c r="E1347" s="14"/>
      <c r="F1347" s="14"/>
      <c r="G1347" s="14"/>
      <c r="H1347" s="7"/>
      <c r="I1347" s="8"/>
      <c r="J1347" s="9"/>
    </row>
    <row r="1348" spans="1:10" x14ac:dyDescent="0.2">
      <c r="A1348" s="3"/>
      <c r="B1348" s="8"/>
      <c r="C1348" s="14"/>
      <c r="D1348" s="14"/>
      <c r="E1348" s="14"/>
      <c r="F1348" s="14"/>
      <c r="G1348" s="14"/>
      <c r="H1348" s="7"/>
      <c r="I1348" s="8"/>
      <c r="J1348" s="9"/>
    </row>
    <row r="1349" spans="1:10" x14ac:dyDescent="0.2">
      <c r="A1349" s="3"/>
      <c r="B1349" s="8"/>
      <c r="C1349" s="14"/>
      <c r="D1349" s="14"/>
      <c r="E1349" s="14"/>
      <c r="F1349" s="14"/>
      <c r="G1349" s="14"/>
      <c r="H1349" s="7"/>
      <c r="I1349" s="8"/>
      <c r="J1349" s="9"/>
    </row>
    <row r="1350" spans="1:10" x14ac:dyDescent="0.2">
      <c r="A1350" s="3"/>
      <c r="B1350" s="8"/>
      <c r="C1350" s="14"/>
      <c r="D1350" s="14"/>
      <c r="E1350" s="14"/>
      <c r="F1350" s="14"/>
      <c r="G1350" s="14"/>
      <c r="H1350" s="7"/>
      <c r="I1350" s="8"/>
      <c r="J1350" s="9"/>
    </row>
    <row r="1351" spans="1:10" x14ac:dyDescent="0.2">
      <c r="A1351" s="3"/>
      <c r="B1351" s="8"/>
      <c r="C1351" s="14"/>
      <c r="D1351" s="14"/>
      <c r="E1351" s="14"/>
      <c r="F1351" s="14"/>
      <c r="G1351" s="14"/>
      <c r="H1351" s="7"/>
      <c r="I1351" s="8"/>
      <c r="J1351" s="9"/>
    </row>
    <row r="1352" spans="1:10" x14ac:dyDescent="0.2">
      <c r="A1352" s="3"/>
      <c r="B1352" s="8"/>
      <c r="C1352" s="14"/>
      <c r="D1352" s="14"/>
      <c r="E1352" s="14"/>
      <c r="F1352" s="14"/>
      <c r="G1352" s="14"/>
      <c r="H1352" s="7"/>
      <c r="I1352" s="8"/>
      <c r="J1352" s="9"/>
    </row>
    <row r="1353" spans="1:10" x14ac:dyDescent="0.2">
      <c r="A1353" s="3"/>
      <c r="B1353" s="8"/>
      <c r="C1353" s="14"/>
      <c r="D1353" s="14"/>
      <c r="E1353" s="14"/>
      <c r="F1353" s="14"/>
      <c r="G1353" s="14"/>
      <c r="H1353" s="7"/>
      <c r="I1353" s="8"/>
      <c r="J1353" s="9"/>
    </row>
    <row r="1354" spans="1:10" x14ac:dyDescent="0.2">
      <c r="A1354" s="3"/>
      <c r="B1354" s="8"/>
      <c r="C1354" s="14"/>
      <c r="D1354" s="14"/>
      <c r="E1354" s="14"/>
      <c r="F1354" s="14"/>
      <c r="G1354" s="14"/>
      <c r="H1354" s="7"/>
      <c r="I1354" s="8"/>
      <c r="J1354" s="9"/>
    </row>
    <row r="1355" spans="1:10" x14ac:dyDescent="0.2">
      <c r="A1355" s="3"/>
      <c r="B1355" s="8"/>
      <c r="C1355" s="14"/>
      <c r="D1355" s="14"/>
      <c r="E1355" s="14"/>
      <c r="F1355" s="14"/>
      <c r="G1355" s="14"/>
      <c r="H1355" s="7"/>
      <c r="I1355" s="8"/>
      <c r="J1355" s="9"/>
    </row>
    <row r="1356" spans="1:10" x14ac:dyDescent="0.2">
      <c r="A1356" s="3"/>
      <c r="B1356" s="8"/>
      <c r="C1356" s="14"/>
      <c r="D1356" s="14"/>
      <c r="E1356" s="14"/>
      <c r="F1356" s="14"/>
      <c r="G1356" s="14"/>
      <c r="H1356" s="7"/>
      <c r="I1356" s="8"/>
      <c r="J1356" s="9"/>
    </row>
    <row r="1357" spans="1:10" x14ac:dyDescent="0.2">
      <c r="A1357" s="3"/>
      <c r="B1357" s="8"/>
      <c r="C1357" s="14"/>
      <c r="D1357" s="14"/>
      <c r="E1357" s="14"/>
      <c r="F1357" s="14"/>
      <c r="G1357" s="14"/>
      <c r="H1357" s="7"/>
      <c r="I1357" s="8"/>
      <c r="J1357" s="9"/>
    </row>
    <row r="1358" spans="1:10" x14ac:dyDescent="0.2">
      <c r="A1358" s="3"/>
      <c r="B1358" s="8"/>
      <c r="C1358" s="14"/>
      <c r="D1358" s="14"/>
      <c r="E1358" s="14"/>
      <c r="F1358" s="14"/>
      <c r="G1358" s="14"/>
      <c r="H1358" s="7"/>
      <c r="I1358" s="8"/>
      <c r="J1358" s="9"/>
    </row>
    <row r="1359" spans="1:10" x14ac:dyDescent="0.2">
      <c r="A1359" s="3"/>
      <c r="B1359" s="8"/>
      <c r="C1359" s="14"/>
      <c r="D1359" s="14"/>
      <c r="E1359" s="14"/>
      <c r="F1359" s="14"/>
      <c r="G1359" s="14"/>
      <c r="H1359" s="7"/>
      <c r="I1359" s="8"/>
      <c r="J1359" s="9"/>
    </row>
    <row r="1360" spans="1:10" x14ac:dyDescent="0.2">
      <c r="A1360" s="3"/>
      <c r="B1360" s="8"/>
      <c r="C1360" s="14"/>
      <c r="D1360" s="14"/>
      <c r="E1360" s="14"/>
      <c r="F1360" s="14"/>
      <c r="G1360" s="14"/>
      <c r="H1360" s="7"/>
      <c r="I1360" s="8"/>
      <c r="J1360" s="9"/>
    </row>
    <row r="1361" spans="1:10" x14ac:dyDescent="0.2">
      <c r="A1361" s="3"/>
      <c r="B1361" s="8"/>
      <c r="C1361" s="14"/>
      <c r="D1361" s="14"/>
      <c r="E1361" s="14"/>
      <c r="F1361" s="14"/>
      <c r="G1361" s="14"/>
      <c r="H1361" s="7"/>
      <c r="I1361" s="8"/>
      <c r="J1361" s="9"/>
    </row>
    <row r="1362" spans="1:10" x14ac:dyDescent="0.2">
      <c r="A1362" s="3"/>
      <c r="B1362" s="8"/>
      <c r="C1362" s="14"/>
      <c r="D1362" s="14"/>
      <c r="E1362" s="14"/>
      <c r="F1362" s="14"/>
      <c r="G1362" s="14"/>
      <c r="H1362" s="7"/>
      <c r="I1362" s="8"/>
      <c r="J1362" s="9"/>
    </row>
    <row r="1363" spans="1:10" x14ac:dyDescent="0.2">
      <c r="A1363" s="3"/>
      <c r="B1363" s="8"/>
      <c r="C1363" s="14"/>
      <c r="D1363" s="14"/>
      <c r="E1363" s="14"/>
      <c r="F1363" s="14"/>
      <c r="G1363" s="14"/>
      <c r="H1363" s="7"/>
      <c r="I1363" s="8"/>
      <c r="J1363" s="9"/>
    </row>
    <row r="1364" spans="1:10" x14ac:dyDescent="0.2">
      <c r="A1364" s="3"/>
      <c r="B1364" s="8"/>
      <c r="C1364" s="14"/>
      <c r="D1364" s="14"/>
      <c r="E1364" s="14"/>
      <c r="F1364" s="14"/>
      <c r="G1364" s="14"/>
      <c r="H1364" s="7"/>
      <c r="I1364" s="8"/>
      <c r="J1364" s="9"/>
    </row>
    <row r="1365" spans="1:10" x14ac:dyDescent="0.2">
      <c r="A1365" s="3"/>
      <c r="B1365" s="8"/>
      <c r="C1365" s="14"/>
      <c r="D1365" s="14"/>
      <c r="E1365" s="14"/>
      <c r="F1365" s="14"/>
      <c r="G1365" s="14"/>
      <c r="H1365" s="7"/>
      <c r="I1365" s="8"/>
      <c r="J1365" s="9"/>
    </row>
    <row r="1366" spans="1:10" x14ac:dyDescent="0.2">
      <c r="A1366" s="3"/>
      <c r="B1366" s="8"/>
      <c r="C1366" s="14"/>
      <c r="D1366" s="14"/>
      <c r="E1366" s="14"/>
      <c r="F1366" s="14"/>
      <c r="G1366" s="14"/>
      <c r="H1366" s="7"/>
      <c r="I1366" s="8"/>
      <c r="J1366" s="9"/>
    </row>
    <row r="1367" spans="1:10" x14ac:dyDescent="0.2">
      <c r="A1367" s="3"/>
      <c r="B1367" s="8"/>
      <c r="C1367" s="14"/>
      <c r="D1367" s="14"/>
      <c r="E1367" s="14"/>
      <c r="F1367" s="14"/>
      <c r="G1367" s="14"/>
      <c r="H1367" s="7"/>
      <c r="I1367" s="8"/>
      <c r="J1367" s="9"/>
    </row>
    <row r="1368" spans="1:10" x14ac:dyDescent="0.2">
      <c r="A1368" s="3"/>
      <c r="B1368" s="8"/>
      <c r="C1368" s="14"/>
      <c r="D1368" s="14"/>
      <c r="E1368" s="14"/>
      <c r="F1368" s="14"/>
      <c r="G1368" s="14"/>
      <c r="H1368" s="7"/>
      <c r="I1368" s="8"/>
      <c r="J1368" s="9"/>
    </row>
    <row r="1369" spans="1:10" x14ac:dyDescent="0.2">
      <c r="A1369" s="3"/>
      <c r="B1369" s="8"/>
      <c r="C1369" s="14"/>
      <c r="D1369" s="14"/>
      <c r="E1369" s="14"/>
      <c r="F1369" s="14"/>
      <c r="G1369" s="14"/>
      <c r="H1369" s="7"/>
      <c r="I1369" s="8"/>
      <c r="J1369" s="9"/>
    </row>
    <row r="1370" spans="1:10" x14ac:dyDescent="0.2">
      <c r="A1370" s="3"/>
      <c r="B1370" s="8"/>
      <c r="C1370" s="14"/>
      <c r="D1370" s="14"/>
      <c r="E1370" s="14"/>
      <c r="F1370" s="14"/>
      <c r="G1370" s="14"/>
      <c r="H1370" s="7"/>
      <c r="I1370" s="8"/>
      <c r="J1370" s="9"/>
    </row>
    <row r="1371" spans="1:10" x14ac:dyDescent="0.2">
      <c r="A1371" s="3"/>
      <c r="B1371" s="8"/>
      <c r="C1371" s="14"/>
      <c r="D1371" s="14"/>
      <c r="E1371" s="14"/>
      <c r="F1371" s="14"/>
      <c r="G1371" s="14"/>
      <c r="H1371" s="7"/>
      <c r="I1371" s="8"/>
      <c r="J1371" s="9"/>
    </row>
    <row r="1372" spans="1:10" x14ac:dyDescent="0.2">
      <c r="A1372" s="3"/>
      <c r="B1372" s="8"/>
      <c r="C1372" s="14"/>
      <c r="D1372" s="14"/>
      <c r="E1372" s="14"/>
      <c r="F1372" s="14"/>
      <c r="G1372" s="14"/>
      <c r="H1372" s="7"/>
      <c r="I1372" s="8"/>
      <c r="J1372" s="9"/>
    </row>
    <row r="1373" spans="1:10" x14ac:dyDescent="0.2">
      <c r="A1373" s="3"/>
      <c r="B1373" s="8"/>
      <c r="C1373" s="14"/>
      <c r="D1373" s="14"/>
      <c r="E1373" s="14"/>
      <c r="F1373" s="14"/>
      <c r="G1373" s="14"/>
      <c r="H1373" s="7"/>
      <c r="I1373" s="8"/>
      <c r="J1373" s="9"/>
    </row>
    <row r="1374" spans="1:10" x14ac:dyDescent="0.2">
      <c r="A1374" s="3"/>
      <c r="B1374" s="8"/>
      <c r="C1374" s="14"/>
      <c r="D1374" s="14"/>
      <c r="E1374" s="14"/>
      <c r="F1374" s="14"/>
      <c r="G1374" s="14"/>
      <c r="H1374" s="7"/>
      <c r="I1374" s="8"/>
      <c r="J1374" s="9"/>
    </row>
    <row r="1375" spans="1:10" x14ac:dyDescent="0.2">
      <c r="A1375" s="3"/>
      <c r="B1375" s="8"/>
      <c r="C1375" s="14"/>
      <c r="D1375" s="14"/>
      <c r="E1375" s="14"/>
      <c r="F1375" s="14"/>
      <c r="G1375" s="14"/>
      <c r="H1375" s="7"/>
      <c r="I1375" s="8"/>
      <c r="J1375" s="9"/>
    </row>
    <row r="1376" spans="1:10" x14ac:dyDescent="0.2">
      <c r="A1376" s="3"/>
      <c r="B1376" s="8"/>
      <c r="C1376" s="14"/>
      <c r="D1376" s="14"/>
      <c r="E1376" s="14"/>
      <c r="F1376" s="14"/>
      <c r="G1376" s="14"/>
      <c r="H1376" s="7"/>
      <c r="I1376" s="8"/>
      <c r="J1376" s="9"/>
    </row>
    <row r="1377" spans="1:10" x14ac:dyDescent="0.2">
      <c r="A1377" s="3"/>
      <c r="B1377" s="8"/>
      <c r="C1377" s="14"/>
      <c r="D1377" s="14"/>
      <c r="E1377" s="14"/>
      <c r="F1377" s="14"/>
      <c r="G1377" s="14"/>
      <c r="H1377" s="7"/>
      <c r="I1377" s="8"/>
      <c r="J1377" s="9"/>
    </row>
    <row r="1378" spans="1:10" x14ac:dyDescent="0.2">
      <c r="A1378" s="3"/>
      <c r="B1378" s="8"/>
      <c r="C1378" s="14"/>
      <c r="D1378" s="14"/>
      <c r="E1378" s="14"/>
      <c r="F1378" s="14"/>
      <c r="G1378" s="14"/>
      <c r="H1378" s="7"/>
      <c r="I1378" s="8"/>
      <c r="J1378" s="9"/>
    </row>
    <row r="1379" spans="1:10" x14ac:dyDescent="0.2">
      <c r="A1379" s="3"/>
      <c r="B1379" s="8"/>
      <c r="C1379" s="14"/>
      <c r="D1379" s="14"/>
      <c r="E1379" s="14"/>
      <c r="F1379" s="14"/>
      <c r="G1379" s="14"/>
      <c r="H1379" s="7"/>
      <c r="I1379" s="8"/>
      <c r="J1379" s="9"/>
    </row>
    <row r="1380" spans="1:10" x14ac:dyDescent="0.2">
      <c r="A1380" s="3"/>
      <c r="B1380" s="8"/>
      <c r="C1380" s="14"/>
      <c r="D1380" s="14"/>
      <c r="E1380" s="14"/>
      <c r="F1380" s="14"/>
      <c r="G1380" s="14"/>
      <c r="H1380" s="7"/>
      <c r="I1380" s="8"/>
      <c r="J1380" s="9"/>
    </row>
    <row r="1381" spans="1:10" x14ac:dyDescent="0.2">
      <c r="A1381" s="3"/>
      <c r="B1381" s="8"/>
      <c r="C1381" s="14"/>
      <c r="D1381" s="14"/>
      <c r="E1381" s="14"/>
      <c r="F1381" s="14"/>
      <c r="G1381" s="14"/>
      <c r="H1381" s="7"/>
      <c r="I1381" s="8"/>
      <c r="J1381" s="9"/>
    </row>
    <row r="1382" spans="1:10" x14ac:dyDescent="0.2">
      <c r="A1382" s="3"/>
      <c r="B1382" s="8"/>
      <c r="C1382" s="14"/>
      <c r="D1382" s="14"/>
      <c r="E1382" s="14"/>
      <c r="F1382" s="14"/>
      <c r="G1382" s="14"/>
      <c r="H1382" s="7"/>
      <c r="I1382" s="8"/>
      <c r="J1382" s="9"/>
    </row>
    <row r="1383" spans="1:10" x14ac:dyDescent="0.2">
      <c r="A1383" s="3"/>
      <c r="B1383" s="8"/>
      <c r="C1383" s="14"/>
      <c r="D1383" s="14"/>
      <c r="E1383" s="14"/>
      <c r="F1383" s="14"/>
      <c r="G1383" s="14"/>
      <c r="H1383" s="7"/>
      <c r="I1383" s="8"/>
      <c r="J1383" s="9"/>
    </row>
    <row r="1384" spans="1:10" x14ac:dyDescent="0.2">
      <c r="A1384" s="3"/>
      <c r="B1384" s="8"/>
      <c r="C1384" s="14"/>
      <c r="D1384" s="14"/>
      <c r="E1384" s="14"/>
      <c r="F1384" s="14"/>
      <c r="G1384" s="14"/>
      <c r="H1384" s="7"/>
      <c r="I1384" s="8"/>
      <c r="J1384" s="9"/>
    </row>
    <row r="1385" spans="1:10" x14ac:dyDescent="0.2">
      <c r="A1385" s="3"/>
      <c r="B1385" s="8"/>
      <c r="C1385" s="14"/>
      <c r="D1385" s="14"/>
      <c r="E1385" s="14"/>
      <c r="F1385" s="14"/>
      <c r="G1385" s="14"/>
      <c r="H1385" s="7"/>
      <c r="I1385" s="8"/>
      <c r="J1385" s="9"/>
    </row>
    <row r="1386" spans="1:10" x14ac:dyDescent="0.2">
      <c r="A1386" s="3"/>
      <c r="B1386" s="8"/>
      <c r="C1386" s="14"/>
      <c r="D1386" s="14"/>
      <c r="E1386" s="14"/>
      <c r="F1386" s="14"/>
      <c r="G1386" s="14"/>
      <c r="H1386" s="7"/>
      <c r="I1386" s="8"/>
      <c r="J1386" s="9"/>
    </row>
    <row r="1387" spans="1:10" x14ac:dyDescent="0.2">
      <c r="A1387" s="3"/>
      <c r="B1387" s="8"/>
      <c r="C1387" s="14"/>
      <c r="D1387" s="14"/>
      <c r="E1387" s="14"/>
      <c r="F1387" s="14"/>
      <c r="G1387" s="14"/>
      <c r="H1387" s="7"/>
      <c r="I1387" s="8"/>
      <c r="J1387" s="9"/>
    </row>
  </sheetData>
  <autoFilter ref="B8:BO260"/>
  <phoneticPr fontId="4" type="noConversion"/>
  <conditionalFormatting sqref="P9 P260 P255 P135 P140:P143 P102:P105 P115:P117 P119:P120 P96:P100 P91:P94 P45:P66 P42 P39:P40 P35:P37 P21:P24 P240:P246 P238 P204:P211 P199:P202 P191:P194 P184:P189 P182 P161 P156:P159 P145:P146 P122:P124 P111:P113 P107:P109 P126:P129 P132:P133 P137:P138 P148:P153 P68:P89 P26:P33 P11:P18 P166:P180 P196:P197 P214:P235 P248:P251">
    <cfRule type="cellIs" dxfId="99" priority="101" operator="between">
      <formula>120.1</formula>
      <formula>3000</formula>
    </cfRule>
    <cfRule type="cellIs" dxfId="98" priority="102" operator="between">
      <formula>80</formula>
      <formula>120</formula>
    </cfRule>
    <cfRule type="cellIs" dxfId="97" priority="103" operator="between">
      <formula>50</formula>
      <formula>80</formula>
    </cfRule>
    <cfRule type="cellIs" dxfId="96" priority="104" operator="lessThan">
      <formula>20</formula>
    </cfRule>
    <cfRule type="cellIs" dxfId="95" priority="105" operator="between">
      <formula>20</formula>
      <formula>50</formula>
    </cfRule>
  </conditionalFormatting>
  <conditionalFormatting sqref="O9 O255 O260 O214 O197 O135 O140:O143 O102 O115:O117 O119 O96:O100 O91:O94 O68:O78 O45:O47 O42 O39:O40 O35:O37 O26:O32 O21:O24 O11 O238 O240:O244 O204:O211 O199:O202 O191:O194 O182 O166:O175 O161 O156:O159 O148:O152 O145:O146 O122:O124 O111:O112 O184:O189 O104:O105 O107:O109 O49:O66 O126:O129 O132:O133 O137:O138 O80:O89 O13:O18 O177:O180 O216:O219 O221:O235 O246 O248:O251">
    <cfRule type="cellIs" dxfId="94" priority="96" operator="between">
      <formula>120.1</formula>
      <formula>5000</formula>
    </cfRule>
    <cfRule type="cellIs" dxfId="93" priority="97" operator="between">
      <formula>80</formula>
      <formula>120</formula>
    </cfRule>
    <cfRule type="cellIs" dxfId="92" priority="98" operator="between">
      <formula>50</formula>
      <formula>80</formula>
    </cfRule>
    <cfRule type="cellIs" dxfId="91" priority="99" operator="lessThan">
      <formula>20</formula>
    </cfRule>
    <cfRule type="cellIs" dxfId="90" priority="100" operator="between">
      <formula>20</formula>
      <formula>50</formula>
    </cfRule>
  </conditionalFormatting>
  <conditionalFormatting sqref="O103">
    <cfRule type="cellIs" dxfId="89" priority="91" operator="between">
      <formula>120.1</formula>
      <formula>3000</formula>
    </cfRule>
    <cfRule type="cellIs" dxfId="88" priority="92" operator="between">
      <formula>80</formula>
      <formula>120</formula>
    </cfRule>
    <cfRule type="cellIs" dxfId="87" priority="93" operator="between">
      <formula>50</formula>
      <formula>80</formula>
    </cfRule>
    <cfRule type="cellIs" dxfId="86" priority="94" operator="lessThan">
      <formula>20</formula>
    </cfRule>
    <cfRule type="cellIs" dxfId="85" priority="95" operator="between">
      <formula>20</formula>
      <formula>50</formula>
    </cfRule>
  </conditionalFormatting>
  <conditionalFormatting sqref="P106">
    <cfRule type="cellIs" dxfId="84" priority="86" operator="between">
      <formula>120.1</formula>
      <formula>3000</formula>
    </cfRule>
    <cfRule type="cellIs" dxfId="83" priority="87" operator="between">
      <formula>80</formula>
      <formula>120</formula>
    </cfRule>
    <cfRule type="cellIs" dxfId="82" priority="88" operator="between">
      <formula>50</formula>
      <formula>80</formula>
    </cfRule>
    <cfRule type="cellIs" dxfId="81" priority="89" operator="lessThan">
      <formula>20</formula>
    </cfRule>
    <cfRule type="cellIs" dxfId="80" priority="90" operator="between">
      <formula>20</formula>
      <formula>50</formula>
    </cfRule>
  </conditionalFormatting>
  <conditionalFormatting sqref="O106">
    <cfRule type="cellIs" dxfId="79" priority="81" operator="between">
      <formula>120.1</formula>
      <formula>5000</formula>
    </cfRule>
    <cfRule type="cellIs" dxfId="78" priority="82" operator="between">
      <formula>80</formula>
      <formula>120</formula>
    </cfRule>
    <cfRule type="cellIs" dxfId="77" priority="83" operator="between">
      <formula>50</formula>
      <formula>80</formula>
    </cfRule>
    <cfRule type="cellIs" dxfId="76" priority="84" operator="lessThan">
      <formula>20</formula>
    </cfRule>
    <cfRule type="cellIs" dxfId="75" priority="85" operator="between">
      <formula>20</formula>
      <formula>50</formula>
    </cfRule>
  </conditionalFormatting>
  <conditionalFormatting sqref="O153">
    <cfRule type="cellIs" dxfId="74" priority="76" operator="between">
      <formula>120.1</formula>
      <formula>3000</formula>
    </cfRule>
    <cfRule type="cellIs" dxfId="73" priority="77" operator="between">
      <formula>80</formula>
      <formula>120</formula>
    </cfRule>
    <cfRule type="cellIs" dxfId="72" priority="78" operator="between">
      <formula>50</formula>
      <formula>80</formula>
    </cfRule>
    <cfRule type="cellIs" dxfId="71" priority="79" operator="lessThan">
      <formula>20</formula>
    </cfRule>
    <cfRule type="cellIs" dxfId="70" priority="80" operator="between">
      <formula>20</formula>
      <formula>50</formula>
    </cfRule>
  </conditionalFormatting>
  <conditionalFormatting sqref="O79">
    <cfRule type="cellIs" dxfId="69" priority="71" operator="between">
      <formula>120.1</formula>
      <formula>3000</formula>
    </cfRule>
    <cfRule type="cellIs" dxfId="68" priority="72" operator="between">
      <formula>80</formula>
      <formula>120</formula>
    </cfRule>
    <cfRule type="cellIs" dxfId="67" priority="73" operator="between">
      <formula>50</formula>
      <formula>80</formula>
    </cfRule>
    <cfRule type="cellIs" dxfId="66" priority="74" operator="lessThan">
      <formula>20</formula>
    </cfRule>
    <cfRule type="cellIs" dxfId="65" priority="75" operator="between">
      <formula>20</formula>
      <formula>50</formula>
    </cfRule>
  </conditionalFormatting>
  <conditionalFormatting sqref="O33">
    <cfRule type="cellIs" dxfId="64" priority="66" operator="between">
      <formula>120.1</formula>
      <formula>3000</formula>
    </cfRule>
    <cfRule type="cellIs" dxfId="63" priority="67" operator="between">
      <formula>80</formula>
      <formula>120</formula>
    </cfRule>
    <cfRule type="cellIs" dxfId="62" priority="68" operator="between">
      <formula>50</formula>
      <formula>80</formula>
    </cfRule>
    <cfRule type="cellIs" dxfId="61" priority="69" operator="lessThan">
      <formula>20</formula>
    </cfRule>
    <cfRule type="cellIs" dxfId="60" priority="70" operator="between">
      <formula>20</formula>
      <formula>50</formula>
    </cfRule>
  </conditionalFormatting>
  <conditionalFormatting sqref="O12">
    <cfRule type="cellIs" dxfId="59" priority="61" operator="between">
      <formula>120.1</formula>
      <formula>3000</formula>
    </cfRule>
    <cfRule type="cellIs" dxfId="58" priority="62" operator="between">
      <formula>80</formula>
      <formula>120</formula>
    </cfRule>
    <cfRule type="cellIs" dxfId="57" priority="63" operator="between">
      <formula>50</formula>
      <formula>80</formula>
    </cfRule>
    <cfRule type="cellIs" dxfId="56" priority="64" operator="lessThan">
      <formula>20</formula>
    </cfRule>
    <cfRule type="cellIs" dxfId="55" priority="65" operator="between">
      <formula>20</formula>
      <formula>50</formula>
    </cfRule>
  </conditionalFormatting>
  <conditionalFormatting sqref="O176">
    <cfRule type="cellIs" dxfId="54" priority="56" operator="between">
      <formula>120.1</formula>
      <formula>3000</formula>
    </cfRule>
    <cfRule type="cellIs" dxfId="53" priority="57" operator="between">
      <formula>80</formula>
      <formula>120</formula>
    </cfRule>
    <cfRule type="cellIs" dxfId="52" priority="58" operator="between">
      <formula>50</formula>
      <formula>80</formula>
    </cfRule>
    <cfRule type="cellIs" dxfId="51" priority="59" operator="lessThan">
      <formula>20</formula>
    </cfRule>
    <cfRule type="cellIs" dxfId="50" priority="60" operator="between">
      <formula>20</formula>
      <formula>50</formula>
    </cfRule>
  </conditionalFormatting>
  <conditionalFormatting sqref="O196">
    <cfRule type="cellIs" dxfId="49" priority="51" operator="between">
      <formula>120.1</formula>
      <formula>3000</formula>
    </cfRule>
    <cfRule type="cellIs" dxfId="48" priority="52" operator="between">
      <formula>80</formula>
      <formula>120</formula>
    </cfRule>
    <cfRule type="cellIs" dxfId="47" priority="53" operator="between">
      <formula>50</formula>
      <formula>80</formula>
    </cfRule>
    <cfRule type="cellIs" dxfId="46" priority="54" operator="lessThan">
      <formula>20</formula>
    </cfRule>
    <cfRule type="cellIs" dxfId="45" priority="55" operator="between">
      <formula>20</formula>
      <formula>50</formula>
    </cfRule>
  </conditionalFormatting>
  <conditionalFormatting sqref="O215">
    <cfRule type="cellIs" dxfId="44" priority="46" operator="between">
      <formula>120.1</formula>
      <formula>3000</formula>
    </cfRule>
    <cfRule type="cellIs" dxfId="43" priority="47" operator="between">
      <formula>80</formula>
      <formula>120</formula>
    </cfRule>
    <cfRule type="cellIs" dxfId="42" priority="48" operator="between">
      <formula>50</formula>
      <formula>80</formula>
    </cfRule>
    <cfRule type="cellIs" dxfId="41" priority="49" operator="lessThan">
      <formula>20</formula>
    </cfRule>
    <cfRule type="cellIs" dxfId="40" priority="50" operator="between">
      <formula>20</formula>
      <formula>50</formula>
    </cfRule>
  </conditionalFormatting>
  <conditionalFormatting sqref="O220">
    <cfRule type="cellIs" dxfId="39" priority="41" operator="between">
      <formula>120.1</formula>
      <formula>3000</formula>
    </cfRule>
    <cfRule type="cellIs" dxfId="38" priority="42" operator="between">
      <formula>80</formula>
      <formula>120</formula>
    </cfRule>
    <cfRule type="cellIs" dxfId="37" priority="43" operator="between">
      <formula>50</formula>
      <formula>80</formula>
    </cfRule>
    <cfRule type="cellIs" dxfId="36" priority="44" operator="lessThan">
      <formula>20</formula>
    </cfRule>
    <cfRule type="cellIs" dxfId="35" priority="45" operator="between">
      <formula>20</formula>
      <formula>50</formula>
    </cfRule>
  </conditionalFormatting>
  <conditionalFormatting sqref="O245">
    <cfRule type="cellIs" dxfId="34" priority="36" operator="between">
      <formula>120.1</formula>
      <formula>3000</formula>
    </cfRule>
    <cfRule type="cellIs" dxfId="33" priority="37" operator="between">
      <formula>80</formula>
      <formula>120</formula>
    </cfRule>
    <cfRule type="cellIs" dxfId="32" priority="38" operator="between">
      <formula>50</formula>
      <formula>80</formula>
    </cfRule>
    <cfRule type="cellIs" dxfId="31" priority="39" operator="lessThan">
      <formula>20</formula>
    </cfRule>
    <cfRule type="cellIs" dxfId="30" priority="40" operator="between">
      <formula>20</formula>
      <formula>50</formula>
    </cfRule>
  </conditionalFormatting>
  <conditionalFormatting sqref="O247">
    <cfRule type="cellIs" dxfId="29" priority="31" operator="between">
      <formula>120.1</formula>
      <formula>3000</formula>
    </cfRule>
    <cfRule type="cellIs" dxfId="28" priority="32" operator="between">
      <formula>80</formula>
      <formula>120</formula>
    </cfRule>
    <cfRule type="cellIs" dxfId="27" priority="33" operator="between">
      <formula>50</formula>
      <formula>80</formula>
    </cfRule>
    <cfRule type="cellIs" dxfId="26" priority="34" operator="lessThan">
      <formula>20</formula>
    </cfRule>
    <cfRule type="cellIs" dxfId="25" priority="35" operator="between">
      <formula>20</formula>
      <formula>50</formula>
    </cfRule>
  </conditionalFormatting>
  <conditionalFormatting sqref="P247">
    <cfRule type="cellIs" dxfId="24" priority="26" operator="between">
      <formula>120.1</formula>
      <formula>3000</formula>
    </cfRule>
    <cfRule type="cellIs" dxfId="23" priority="27" operator="between">
      <formula>80</formula>
      <formula>120</formula>
    </cfRule>
    <cfRule type="cellIs" dxfId="22" priority="28" operator="between">
      <formula>50</formula>
      <formula>80</formula>
    </cfRule>
    <cfRule type="cellIs" dxfId="21" priority="29" operator="lessThan">
      <formula>20</formula>
    </cfRule>
    <cfRule type="cellIs" dxfId="20" priority="30" operator="between">
      <formula>20</formula>
      <formula>50</formula>
    </cfRule>
  </conditionalFormatting>
  <conditionalFormatting sqref="O258">
    <cfRule type="cellIs" dxfId="19" priority="21" operator="between">
      <formula>120.1</formula>
      <formula>3000</formula>
    </cfRule>
    <cfRule type="cellIs" dxfId="18" priority="22" operator="between">
      <formula>80</formula>
      <formula>120</formula>
    </cfRule>
    <cfRule type="cellIs" dxfId="17" priority="23" operator="between">
      <formula>50</formula>
      <formula>80</formula>
    </cfRule>
    <cfRule type="cellIs" dxfId="16" priority="24" operator="lessThan">
      <formula>20</formula>
    </cfRule>
    <cfRule type="cellIs" dxfId="15" priority="25" operator="between">
      <formula>20</formula>
      <formula>50</formula>
    </cfRule>
  </conditionalFormatting>
  <conditionalFormatting sqref="P258">
    <cfRule type="cellIs" dxfId="14" priority="16" operator="between">
      <formula>120.1</formula>
      <formula>3000</formula>
    </cfRule>
    <cfRule type="cellIs" dxfId="13" priority="17" operator="between">
      <formula>80</formula>
      <formula>120</formula>
    </cfRule>
    <cfRule type="cellIs" dxfId="12" priority="18" operator="between">
      <formula>50</formula>
      <formula>80</formula>
    </cfRule>
    <cfRule type="cellIs" dxfId="11" priority="19" operator="lessThan">
      <formula>20</formula>
    </cfRule>
    <cfRule type="cellIs" dxfId="10" priority="20" operator="between">
      <formula>20</formula>
      <formula>50</formula>
    </cfRule>
  </conditionalFormatting>
  <conditionalFormatting sqref="O113">
    <cfRule type="cellIs" dxfId="9" priority="11" operator="between">
      <formula>120.1</formula>
      <formula>5000</formula>
    </cfRule>
    <cfRule type="cellIs" dxfId="8" priority="12" operator="between">
      <formula>80</formula>
      <formula>120</formula>
    </cfRule>
    <cfRule type="cellIs" dxfId="7" priority="13" operator="between">
      <formula>50</formula>
      <formula>80</formula>
    </cfRule>
    <cfRule type="cellIs" dxfId="6" priority="14" operator="lessThan">
      <formula>20</formula>
    </cfRule>
    <cfRule type="cellIs" dxfId="5" priority="15" operator="between">
      <formula>20</formula>
      <formula>50</formula>
    </cfRule>
  </conditionalFormatting>
  <conditionalFormatting sqref="O120">
    <cfRule type="cellIs" dxfId="4" priority="1" operator="between">
      <formula>120.1</formula>
      <formula>3000</formula>
    </cfRule>
    <cfRule type="cellIs" dxfId="3" priority="2" operator="between">
      <formula>80</formula>
      <formula>120</formula>
    </cfRule>
    <cfRule type="cellIs" dxfId="2" priority="3" operator="between">
      <formula>50</formula>
      <formula>80</formula>
    </cfRule>
    <cfRule type="cellIs" dxfId="1" priority="4" operator="lessThan">
      <formula>20</formula>
    </cfRule>
    <cfRule type="cellIs" dxfId="0" priority="5" operator="between">
      <formula>20</formula>
      <formula>50</formula>
    </cfRule>
  </conditionalFormatting>
  <hyperlinks>
    <hyperlink ref="F18" r:id="rId1"/>
    <hyperlink ref="F255" r:id="rId2"/>
    <hyperlink ref="F251" r:id="rId3"/>
    <hyperlink ref="F249" r:id="rId4"/>
    <hyperlink ref="F242" r:id="rId5"/>
    <hyperlink ref="F241" r:id="rId6"/>
    <hyperlink ref="F240" r:id="rId7"/>
    <hyperlink ref="F238" r:id="rId8"/>
    <hyperlink ref="F232" r:id="rId9"/>
    <hyperlink ref="F225" r:id="rId10"/>
    <hyperlink ref="F222" r:id="rId11"/>
    <hyperlink ref="F12" r:id="rId12"/>
    <hyperlink ref="F16" r:id="rId13"/>
    <hyperlink ref="F24" r:id="rId14"/>
    <hyperlink ref="F243" r:id="rId15"/>
    <hyperlink ref="F227" r:id="rId16"/>
    <hyperlink ref="F218" r:id="rId17"/>
    <hyperlink ref="F194" r:id="rId18"/>
    <hyperlink ref="F150" r:id="rId19"/>
    <hyperlink ref="F179" r:id="rId20"/>
    <hyperlink ref="F185" r:id="rId21"/>
    <hyperlink ref="F124" r:id="rId22"/>
    <hyperlink ref="F177" r:id="rId23"/>
    <hyperlink ref="F158" r:id="rId24"/>
    <hyperlink ref="F180" r:id="rId25"/>
    <hyperlink ref="F152" r:id="rId26"/>
    <hyperlink ref="F106" r:id="rId27"/>
    <hyperlink ref="F245" r:id="rId28"/>
    <hyperlink ref="F53" r:id="rId29"/>
    <hyperlink ref="F247" r:id="rId30"/>
    <hyperlink ref="F216" r:id="rId31"/>
    <hyperlink ref="F98" r:id="rId32"/>
    <hyperlink ref="F107" r:id="rId33"/>
    <hyperlink ref="F196" r:id="rId34"/>
    <hyperlink ref="F175" r:id="rId35"/>
    <hyperlink ref="F56" r:id="rId36"/>
    <hyperlink ref="F258" r:id="rId37"/>
    <hyperlink ref="F189" r:id="rId38"/>
    <hyperlink ref="F142" r:id="rId39"/>
    <hyperlink ref="F45" r:id="rId40"/>
    <hyperlink ref="F72" r:id="rId41"/>
    <hyperlink ref="F178" r:id="rId42"/>
    <hyperlink ref="F122" r:id="rId43"/>
    <hyperlink ref="F86" r:id="rId44"/>
    <hyperlink ref="F30" r:id="rId45"/>
    <hyperlink ref="F27" r:id="rId46"/>
    <hyperlink ref="F188" r:id="rId47"/>
    <hyperlink ref="F79" r:id="rId48"/>
    <hyperlink ref="F128" r:id="rId49"/>
    <hyperlink ref="F202" r:id="rId50"/>
    <hyperlink ref="F210" r:id="rId51"/>
    <hyperlink ref="F221" r:id="rId52"/>
    <hyperlink ref="F224" r:id="rId53"/>
    <hyperlink ref="F231" r:id="rId54"/>
    <hyperlink ref="F234" r:id="rId55"/>
    <hyperlink ref="F260" r:id="rId56"/>
    <hyperlink ref="F187" r:id="rId57"/>
    <hyperlink ref="F191" r:id="rId58"/>
    <hyperlink ref="F193" r:id="rId59"/>
    <hyperlink ref="F182" r:id="rId60"/>
    <hyperlink ref="F174" r:id="rId61"/>
    <hyperlink ref="F173" r:id="rId62"/>
    <hyperlink ref="F169" r:id="rId63"/>
    <hyperlink ref="F168" r:id="rId64"/>
    <hyperlink ref="F161" r:id="rId65"/>
    <hyperlink ref="F159" r:id="rId66"/>
    <hyperlink ref="F160" r:id="rId67"/>
    <hyperlink ref="F156" r:id="rId68"/>
    <hyperlink ref="F146" r:id="rId69"/>
    <hyperlink ref="F140" r:id="rId70"/>
    <hyperlink ref="F112" r:id="rId71"/>
    <hyperlink ref="F111" r:id="rId72"/>
    <hyperlink ref="F108" r:id="rId73"/>
    <hyperlink ref="F105" r:id="rId74"/>
    <hyperlink ref="F100" r:id="rId75"/>
    <hyperlink ref="F94" r:id="rId76"/>
    <hyperlink ref="F92" r:id="rId77"/>
    <hyperlink ref="F89" r:id="rId78"/>
    <hyperlink ref="F80" r:id="rId79"/>
    <hyperlink ref="F75" r:id="rId80"/>
    <hyperlink ref="F73" r:id="rId81"/>
    <hyperlink ref="F70" r:id="rId82"/>
    <hyperlink ref="F69" r:id="rId83"/>
    <hyperlink ref="F68" r:id="rId84"/>
    <hyperlink ref="F57" r:id="rId85"/>
    <hyperlink ref="F55" r:id="rId86"/>
    <hyperlink ref="F59" r:id="rId87"/>
    <hyperlink ref="F40" r:id="rId88"/>
    <hyperlink ref="F32" r:id="rId89"/>
    <hyperlink ref="F31" r:id="rId90"/>
    <hyperlink ref="F13" r:id="rId91"/>
    <hyperlink ref="F15" r:id="rId92"/>
    <hyperlink ref="F25" r:id="rId93"/>
    <hyperlink ref="F22" r:id="rId94"/>
    <hyperlink ref="F119" r:id="rId95"/>
    <hyperlink ref="F120" r:id="rId96"/>
    <hyperlink ref="F132" r:id="rId97"/>
    <hyperlink ref="F137" r:id="rId98"/>
    <hyperlink ref="F143" r:id="rId99"/>
    <hyperlink ref="F151" r:id="rId100"/>
    <hyperlink ref="F170:F171" r:id="rId101" display="http://www.artensteckbrief.de/?ID_Art=433&amp;amp%3bBL=20012"/>
    <hyperlink ref="F171" r:id="rId102"/>
    <hyperlink ref="F170" r:id="rId103"/>
    <hyperlink ref="F91" r:id="rId104"/>
    <hyperlink ref="F129" r:id="rId105"/>
    <hyperlink ref="F205" r:id="rId106"/>
    <hyperlink ref="F197" r:id="rId107"/>
    <hyperlink ref="F230" r:id="rId108"/>
    <hyperlink ref="F176" r:id="rId109"/>
    <hyperlink ref="F58" r:id="rId110"/>
    <hyperlink ref="B5" r:id="rId111"/>
  </hyperlinks>
  <pageMargins left="0.7" right="0.7" top="0.75" bottom="0.75" header="0.3" footer="0.3"/>
  <pageSetup paperSize="8" scale="21" firstPageNumber="0" fitToHeight="0" orientation="portrait" r:id="rId112"/>
  <headerFooter alignWithMargins="0"/>
  <drawing r:id="rId113"/>
  <legacyDrawing r:id="rId114"/>
  <oleObjects>
    <mc:AlternateContent xmlns:mc="http://schemas.openxmlformats.org/markup-compatibility/2006">
      <mc:Choice Requires="x14">
        <oleObject progId="CorelDRAW.Graphic.13" shapeId="1295" r:id="rId115">
          <objectPr defaultSize="0" autoPict="0" r:id="rId116">
            <anchor moveWithCells="1" sizeWithCells="1">
              <from>
                <xdr:col>7</xdr:col>
                <xdr:colOff>0</xdr:colOff>
                <xdr:row>7</xdr:row>
                <xdr:rowOff>0</xdr:rowOff>
              </from>
              <to>
                <xdr:col>7</xdr:col>
                <xdr:colOff>0</xdr:colOff>
                <xdr:row>7</xdr:row>
                <xdr:rowOff>0</xdr:rowOff>
              </to>
            </anchor>
          </objectPr>
        </oleObject>
      </mc:Choice>
      <mc:Fallback>
        <oleObject progId="CorelDRAW.Graphic.13" shapeId="1295" r:id="rId11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Vogelarten</vt:lpstr>
      <vt:lpstr>Tabelle1</vt:lpstr>
      <vt:lpstr>Vogelarten!Druckbereich</vt:lpstr>
      <vt:lpstr>Excel_BuiltIn__FilterDatabase_1</vt:lpstr>
    </vt:vector>
  </TitlesOfParts>
  <Manager>Heiner.Blischke@smul.sachsen.de</Manager>
  <Company>LfULG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Tabelle "In Sachsen auftretende Vogelarten", Version 3.3</dc:title>
  <dc:subject>Arbeitshilfen für artenschutzrechtliche Bewertungen</dc:subject>
  <dc:creator>Blischke, Heiner - LfULG</dc:creator>
  <dc:description>Stand: 09.04.2024; Bitte die zugehörige Legende beachten!</dc:description>
  <cp:lastModifiedBy>HB</cp:lastModifiedBy>
  <cp:lastPrinted>2022-12-01T15:46:09Z</cp:lastPrinted>
  <dcterms:created xsi:type="dcterms:W3CDTF">2009-04-23T13:06:39Z</dcterms:created>
  <dcterms:modified xsi:type="dcterms:W3CDTF">2024-04-09T16:59:49Z</dcterms:modified>
  <cp:contentStatus>Version 3.3</cp:contentStatus>
</cp:coreProperties>
</file>